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\\192.168.39.10\Next Steps\Antragsportal\Downloads und Mailvorlagen\Downloads_3. Antragsrunde\Vorlage FP\"/>
    </mc:Choice>
  </mc:AlternateContent>
  <xr:revisionPtr revIDLastSave="0" documentId="13_ncr:1_{CEE3F000-7676-4F8F-8065-00A4A17226E9}" xr6:coauthVersionLast="47" xr6:coauthVersionMax="47" xr10:uidLastSave="{00000000-0000-0000-0000-000000000000}"/>
  <bookViews>
    <workbookView xWindow="336" yWindow="204" windowWidth="22560" windowHeight="11532" xr2:uid="{5717D6DE-98AD-485D-8BB6-DEE1C4F18949}"/>
  </bookViews>
  <sheets>
    <sheet name="Finanzierungsplan" sheetId="1" r:id="rId1"/>
    <sheet name="Beispielfinanzierungsplan" sheetId="4" r:id="rId2"/>
  </sheets>
  <definedNames>
    <definedName name="_xlnm.Print_Area" localSheetId="1">Beispielfinanzierungsplan!$A$1:$F$54</definedName>
    <definedName name="_xlnm.Print_Area" localSheetId="0">Finanzierungsplan!$A$1:$F$55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F18" i="4"/>
  <c r="F20" i="4" l="1"/>
  <c r="F27" i="4"/>
  <c r="F40" i="4"/>
  <c r="L33" i="4"/>
  <c r="F33" i="4"/>
  <c r="L10" i="4"/>
  <c r="L9" i="4"/>
  <c r="J51" i="4"/>
  <c r="J42" i="4"/>
  <c r="J35" i="4"/>
  <c r="J29" i="4"/>
  <c r="J23" i="4"/>
  <c r="J18" i="4"/>
  <c r="J14" i="4"/>
  <c r="L9" i="1"/>
  <c r="J51" i="1"/>
  <c r="J43" i="1"/>
  <c r="J37" i="1"/>
  <c r="J31" i="1"/>
  <c r="J25" i="1"/>
  <c r="J19" i="1"/>
  <c r="J13" i="1"/>
  <c r="F26" i="4"/>
  <c r="F50" i="4"/>
  <c r="F47" i="4"/>
  <c r="F48" i="4"/>
  <c r="F49" i="4"/>
  <c r="F46" i="4"/>
  <c r="L48" i="4"/>
  <c r="L49" i="4"/>
  <c r="F25" i="4"/>
  <c r="F29" i="4" s="1"/>
  <c r="F28" i="4"/>
  <c r="F10" i="4"/>
  <c r="F9" i="4"/>
  <c r="F12" i="4"/>
  <c r="B53" i="4"/>
  <c r="K51" i="4"/>
  <c r="I51" i="4"/>
  <c r="H51" i="4"/>
  <c r="G51" i="4"/>
  <c r="L47" i="4"/>
  <c r="L46" i="4"/>
  <c r="K42" i="4"/>
  <c r="I42" i="4"/>
  <c r="H42" i="4"/>
  <c r="G42" i="4"/>
  <c r="L39" i="4"/>
  <c r="F39" i="4"/>
  <c r="L38" i="4"/>
  <c r="F38" i="4"/>
  <c r="L37" i="4"/>
  <c r="F37" i="4"/>
  <c r="K35" i="4"/>
  <c r="I35" i="4"/>
  <c r="H35" i="4"/>
  <c r="G35" i="4"/>
  <c r="L34" i="4"/>
  <c r="L32" i="4"/>
  <c r="F32" i="4"/>
  <c r="D34" i="4" s="1"/>
  <c r="F34" i="4" s="1"/>
  <c r="L31" i="4"/>
  <c r="F31" i="4"/>
  <c r="F35" i="4" s="1"/>
  <c r="K29" i="4"/>
  <c r="K43" i="4" s="1"/>
  <c r="I29" i="4"/>
  <c r="H29" i="4"/>
  <c r="G29" i="4"/>
  <c r="L28" i="4"/>
  <c r="L25" i="4"/>
  <c r="K23" i="4"/>
  <c r="I23" i="4"/>
  <c r="H23" i="4"/>
  <c r="G23" i="4"/>
  <c r="L22" i="4"/>
  <c r="F22" i="4"/>
  <c r="L21" i="4"/>
  <c r="F21" i="4"/>
  <c r="L20" i="4"/>
  <c r="K18" i="4"/>
  <c r="I18" i="4"/>
  <c r="H18" i="4"/>
  <c r="G18" i="4"/>
  <c r="L17" i="4"/>
  <c r="F17" i="4"/>
  <c r="L16" i="4"/>
  <c r="F16" i="4"/>
  <c r="K14" i="4"/>
  <c r="I14" i="4"/>
  <c r="H14" i="4"/>
  <c r="G14" i="4"/>
  <c r="L13" i="4"/>
  <c r="L11" i="4"/>
  <c r="F11" i="4"/>
  <c r="D13" i="4" s="1"/>
  <c r="F13" i="4" s="1"/>
  <c r="F14" i="4" s="1"/>
  <c r="F47" i="1"/>
  <c r="F10" i="1"/>
  <c r="F11" i="1"/>
  <c r="F12" i="1"/>
  <c r="F15" i="1"/>
  <c r="F16" i="1"/>
  <c r="F17" i="1"/>
  <c r="F18" i="1"/>
  <c r="F21" i="1"/>
  <c r="F22" i="1"/>
  <c r="F23" i="1"/>
  <c r="F24" i="1"/>
  <c r="F27" i="1"/>
  <c r="F28" i="1"/>
  <c r="F29" i="1"/>
  <c r="F30" i="1"/>
  <c r="F33" i="1"/>
  <c r="F34" i="1"/>
  <c r="F35" i="1"/>
  <c r="F36" i="1"/>
  <c r="F39" i="1"/>
  <c r="F40" i="1"/>
  <c r="F41" i="1"/>
  <c r="F42" i="1"/>
  <c r="F48" i="1"/>
  <c r="F49" i="1"/>
  <c r="F50" i="1"/>
  <c r="B53" i="1"/>
  <c r="L15" i="1"/>
  <c r="L16" i="1"/>
  <c r="L17" i="1"/>
  <c r="L18" i="1"/>
  <c r="L21" i="1"/>
  <c r="L22" i="1"/>
  <c r="L23" i="1"/>
  <c r="L24" i="1"/>
  <c r="L27" i="1"/>
  <c r="L28" i="1"/>
  <c r="L29" i="1"/>
  <c r="L30" i="1"/>
  <c r="L33" i="1"/>
  <c r="L34" i="1"/>
  <c r="L35" i="1"/>
  <c r="L36" i="1"/>
  <c r="L39" i="1"/>
  <c r="L40" i="1"/>
  <c r="L41" i="1"/>
  <c r="L42" i="1"/>
  <c r="L47" i="1"/>
  <c r="L48" i="1"/>
  <c r="L49" i="1"/>
  <c r="L50" i="1"/>
  <c r="L10" i="1"/>
  <c r="L11" i="1"/>
  <c r="L12" i="1"/>
  <c r="F13" i="1" l="1"/>
  <c r="F23" i="4"/>
  <c r="D41" i="4"/>
  <c r="F41" i="4" s="1"/>
  <c r="F42" i="4" s="1"/>
  <c r="J43" i="4"/>
  <c r="J53" i="4" s="1"/>
  <c r="F51" i="4"/>
  <c r="F51" i="1"/>
  <c r="F31" i="1"/>
  <c r="J44" i="1"/>
  <c r="J53" i="1" s="1"/>
  <c r="F19" i="1"/>
  <c r="F25" i="1"/>
  <c r="L42" i="4"/>
  <c r="F43" i="1"/>
  <c r="L29" i="4"/>
  <c r="L51" i="4"/>
  <c r="L35" i="4"/>
  <c r="H43" i="4"/>
  <c r="H53" i="4" s="1"/>
  <c r="L18" i="4"/>
  <c r="G43" i="4"/>
  <c r="G53" i="4" s="1"/>
  <c r="I43" i="4"/>
  <c r="I53" i="4" s="1"/>
  <c r="L23" i="4"/>
  <c r="K53" i="4"/>
  <c r="L14" i="4"/>
  <c r="F44" i="1"/>
  <c r="F53" i="1" s="1"/>
  <c r="F37" i="1"/>
  <c r="K43" i="1"/>
  <c r="I43" i="1"/>
  <c r="H43" i="1"/>
  <c r="G43" i="1"/>
  <c r="I51" i="1"/>
  <c r="H51" i="1"/>
  <c r="I37" i="1"/>
  <c r="H37" i="1"/>
  <c r="I31" i="1"/>
  <c r="H31" i="1"/>
  <c r="I25" i="1"/>
  <c r="H25" i="1"/>
  <c r="I19" i="1"/>
  <c r="H19" i="1"/>
  <c r="I13" i="1"/>
  <c r="H13" i="1"/>
  <c r="G51" i="1"/>
  <c r="K51" i="1"/>
  <c r="G37" i="1"/>
  <c r="K37" i="1"/>
  <c r="G19" i="1"/>
  <c r="K19" i="1"/>
  <c r="K31" i="1"/>
  <c r="G31" i="1"/>
  <c r="K25" i="1"/>
  <c r="G25" i="1"/>
  <c r="K13" i="1"/>
  <c r="G13" i="1"/>
  <c r="F43" i="4" l="1"/>
  <c r="F53" i="4" s="1"/>
  <c r="L43" i="4"/>
  <c r="L53" i="4"/>
  <c r="L13" i="1"/>
  <c r="L25" i="1"/>
  <c r="L51" i="1"/>
  <c r="L37" i="1"/>
  <c r="L31" i="1"/>
  <c r="L43" i="1"/>
  <c r="L19" i="1"/>
  <c r="G44" i="1"/>
  <c r="G53" i="1" s="1"/>
  <c r="I44" i="1"/>
  <c r="I53" i="1" s="1"/>
  <c r="H44" i="1"/>
  <c r="H53" i="1" s="1"/>
  <c r="K44" i="1"/>
  <c r="K53" i="1" s="1"/>
  <c r="L53" i="1" l="1"/>
  <c r="L44" i="1"/>
</calcChain>
</file>

<file path=xl/sharedStrings.xml><?xml version="1.0" encoding="utf-8"?>
<sst xmlns="http://schemas.openxmlformats.org/spreadsheetml/2006/main" count="219" uniqueCount="138">
  <si>
    <t>tt.mm.jjjj</t>
  </si>
  <si>
    <t>Antragsteller:in:</t>
  </si>
  <si>
    <t>Projektlaufzeit:</t>
  </si>
  <si>
    <t>Name/Institution</t>
  </si>
  <si>
    <t>Position</t>
  </si>
  <si>
    <t>Erläuterungen</t>
  </si>
  <si>
    <t>1.</t>
  </si>
  <si>
    <t>1.1.</t>
  </si>
  <si>
    <t>1.2.</t>
  </si>
  <si>
    <t>1.3.</t>
  </si>
  <si>
    <t>Zwischensumme Hauptposition 1:</t>
  </si>
  <si>
    <t>Zwischensumme Hauptposition 2. :</t>
  </si>
  <si>
    <t>3.1.</t>
  </si>
  <si>
    <t>3.2.</t>
  </si>
  <si>
    <t>3.3.</t>
  </si>
  <si>
    <t>Zwischensumme Hauptposition 3. :</t>
  </si>
  <si>
    <t>4.2.</t>
  </si>
  <si>
    <t>4.3.</t>
  </si>
  <si>
    <t>Zwischensumme Hauptposition 4. :</t>
  </si>
  <si>
    <t>5.1.</t>
  </si>
  <si>
    <t>5.2.</t>
  </si>
  <si>
    <t>5.3.</t>
  </si>
  <si>
    <t>Zwischensumme Hauptposition 5. :</t>
  </si>
  <si>
    <t>Gesamtsumme der Ausgaben</t>
  </si>
  <si>
    <t>2.</t>
  </si>
  <si>
    <t>2.1.</t>
  </si>
  <si>
    <t>2.2.</t>
  </si>
  <si>
    <t>2.3.</t>
  </si>
  <si>
    <t>3.</t>
  </si>
  <si>
    <t xml:space="preserve">4. </t>
  </si>
  <si>
    <t>4.1.</t>
  </si>
  <si>
    <t>5.</t>
  </si>
  <si>
    <t>Reisekosten</t>
  </si>
  <si>
    <t>Fahrtkosten</t>
  </si>
  <si>
    <t>Übernachtungskosten</t>
  </si>
  <si>
    <t>Sachkosten</t>
  </si>
  <si>
    <t>Presse- und Öffentlichkeitsarbeit</t>
  </si>
  <si>
    <t>N.N.</t>
  </si>
  <si>
    <t>Ausgaben</t>
  </si>
  <si>
    <t>Einnahmen</t>
  </si>
  <si>
    <t>I</t>
  </si>
  <si>
    <t>II</t>
  </si>
  <si>
    <t>Eigenmittel</t>
  </si>
  <si>
    <t>Drittmittel</t>
  </si>
  <si>
    <t>Projekteinnahmen</t>
  </si>
  <si>
    <t>Eintrittsgelder / Teilnahmegebühren</t>
  </si>
  <si>
    <t>Gesamtsumme der Einnahmen</t>
  </si>
  <si>
    <t>bei Vertrags-abschluss</t>
  </si>
  <si>
    <t>Auszahlungsplan:</t>
  </si>
  <si>
    <r>
      <t xml:space="preserve">NEXT STEPS  </t>
    </r>
    <r>
      <rPr>
        <b/>
        <sz val="18"/>
        <rFont val="PP Neue Montreal"/>
        <family val="3"/>
      </rPr>
      <t xml:space="preserve"> </t>
    </r>
  </si>
  <si>
    <t>Projekttitel</t>
  </si>
  <si>
    <t>Finanzierungsplan</t>
  </si>
  <si>
    <t>Next Steps Förderbedarf</t>
  </si>
  <si>
    <t>Verwaltungskosten</t>
  </si>
  <si>
    <t>Miete und Mietnebenkosten</t>
  </si>
  <si>
    <t>IT-Kosten</t>
  </si>
  <si>
    <t>GEMA</t>
  </si>
  <si>
    <t>6.</t>
  </si>
  <si>
    <t>6.1.</t>
  </si>
  <si>
    <t>6.2.</t>
  </si>
  <si>
    <t>6.3.</t>
  </si>
  <si>
    <t>Zwischensumme Hauptposition 6. :</t>
  </si>
  <si>
    <t>Hessen tanzt!</t>
  </si>
  <si>
    <t>Projektmanagement, N.N.</t>
  </si>
  <si>
    <t>Honorar (200,00 €/Tag)</t>
  </si>
  <si>
    <t>1.4.</t>
  </si>
  <si>
    <t>KSK</t>
  </si>
  <si>
    <t>…</t>
  </si>
  <si>
    <t>Transportkosten</t>
  </si>
  <si>
    <t xml:space="preserve">Transport Material Lager - Veranstaltungsort, Hin- und Rückfahrt </t>
  </si>
  <si>
    <t>Miete Probenraum</t>
  </si>
  <si>
    <t>Halle X, Kassel, 450,00 €/Monat inkl. Nebenkosten</t>
  </si>
  <si>
    <t>Veranstaltungshaftpflicht</t>
  </si>
  <si>
    <t xml:space="preserve">Recherchekosten </t>
  </si>
  <si>
    <t>Ausstattung Kamera</t>
  </si>
  <si>
    <t>Canon EOS 90d, Digitale Spiegelreflex</t>
  </si>
  <si>
    <t>Ausstattung Software/Bildverarbeitung</t>
  </si>
  <si>
    <t>Photoshop Pro, 25,00 €/Monat</t>
  </si>
  <si>
    <t>Werkvertrag, 800,00 €/Monat</t>
  </si>
  <si>
    <t>Grafikdesign</t>
  </si>
  <si>
    <t>Druckkosten</t>
  </si>
  <si>
    <t>Flyer, 1000 Stück</t>
  </si>
  <si>
    <t>Barrierefreiheit</t>
  </si>
  <si>
    <t>Beratung barrierefreie Webseite</t>
  </si>
  <si>
    <t>Übersetzung leichte Sprache</t>
  </si>
  <si>
    <t>Übersetzung Startseite Webseite, 145,00 €/Normseite</t>
  </si>
  <si>
    <t xml:space="preserve">Audiodeskription </t>
  </si>
  <si>
    <t>technischer Support Aufnahme, Überarbeitung Ton Audiodesskription, 120,00 €/h</t>
  </si>
  <si>
    <t>für Social Media, Anzeigen, Print, 145,00 €/Tag</t>
  </si>
  <si>
    <t>2 Bücher, Eintrittsgelder Ausstellung und Veranstaltung</t>
  </si>
  <si>
    <t xml:space="preserve">Überarbeitung Webseite </t>
  </si>
  <si>
    <t>Honorar (25,00 €/Stunde, 10 Stunden/Woche)</t>
  </si>
  <si>
    <t>Reisekosten Tina Tanz</t>
  </si>
  <si>
    <t>DB, F.a.M. - Kassel, Hin- und Rückfahrt</t>
  </si>
  <si>
    <t>Prüfsumme</t>
  </si>
  <si>
    <t>Workshop à 3 Stunden 300,00 €</t>
  </si>
  <si>
    <t>Gesamtsumme 
EUR</t>
  </si>
  <si>
    <t>Kim Tanz</t>
  </si>
  <si>
    <t>1.5.</t>
  </si>
  <si>
    <t>6.4.</t>
  </si>
  <si>
    <t>Eigenmittel Kim Tanz</t>
  </si>
  <si>
    <t>Beispielfinanzierungsplan</t>
  </si>
  <si>
    <t>Honorar (3.600,00 €/Monat)</t>
  </si>
  <si>
    <t>Förderung Stadt Kassel (bewilligt )</t>
  </si>
  <si>
    <t>Ticketeinnahmen (60 Personen x 10 €)</t>
  </si>
  <si>
    <r>
      <rPr>
        <b/>
        <sz val="11"/>
        <color rgb="FFFF0000"/>
        <rFont val="PP Neue Montreal"/>
        <family val="3"/>
      </rPr>
      <t>ACHTUNG</t>
    </r>
    <r>
      <rPr>
        <sz val="11"/>
        <rFont val="PP Neue Montreal"/>
        <family val="3"/>
      </rPr>
      <t>: 
Bitte schauen Sie sich vor dem Ausfüllen des Formulars den "</t>
    </r>
    <r>
      <rPr>
        <b/>
        <sz val="11"/>
        <rFont val="PP Neue Montreal"/>
        <family val="3"/>
      </rPr>
      <t>Beispielfinanzierungsplan</t>
    </r>
    <r>
      <rPr>
        <sz val="11"/>
        <rFont val="PP Neue Montreal"/>
        <family val="3"/>
      </rPr>
      <t xml:space="preserve">" im zweiten Tabellenblatt dieser Datei an. Dort wird exemplarisch dargestellt, wie die einzelnen Felder ausgefüllt werden sollten.
Bitte beachten Sie, dass in der Förderlinie A die </t>
    </r>
    <r>
      <rPr>
        <b/>
        <sz val="11"/>
        <rFont val="PP Neue Montreal"/>
        <family val="3"/>
      </rPr>
      <t xml:space="preserve">maximale Antragsumme  25.000 Euro </t>
    </r>
    <r>
      <rPr>
        <sz val="11"/>
        <rFont val="PP Neue Montreal"/>
        <family val="3"/>
      </rPr>
      <t xml:space="preserve">beträgt. </t>
    </r>
  </si>
  <si>
    <t>Gehalt/ Honorar</t>
  </si>
  <si>
    <t>Anlass/ Reiseziel</t>
  </si>
  <si>
    <t>Tänzer:in 1, N.N.</t>
  </si>
  <si>
    <t>Tänzer:in 2, N.N.</t>
  </si>
  <si>
    <r>
      <t>Zuwendungsgeber:in 
(Beantragun</t>
    </r>
    <r>
      <rPr>
        <sz val="10"/>
        <color theme="1"/>
        <rFont val="PP Neue Montreal"/>
        <family val="3"/>
      </rPr>
      <t>g geplant am tt.mm.jjjj</t>
    </r>
    <r>
      <rPr>
        <sz val="10"/>
        <rFont val="PP Neue Montreal"/>
        <family val="3"/>
      </rPr>
      <t>, beantragt am tt.mm.jjjj, bewilligt)</t>
    </r>
  </si>
  <si>
    <t>5% Einbehalt</t>
  </si>
  <si>
    <t>tt.mm.2027 - tt.mm.2027</t>
  </si>
  <si>
    <t>5.4.</t>
  </si>
  <si>
    <t>Förderung Stadt Frankfurt (Beantragung geplant am 01.02.2027)</t>
  </si>
  <si>
    <t>Förderung Kulturfonds Rhein Main (geplant am 15.10.2026)</t>
  </si>
  <si>
    <t>01.04.2027 - 31.12.2027</t>
  </si>
  <si>
    <t>4,9% 2027, für Pos. 5.2.</t>
  </si>
  <si>
    <t>6.5.</t>
  </si>
  <si>
    <t>4,9% 2027, für Pos. 6.2. und 6.3.</t>
  </si>
  <si>
    <t>Tontechniker:in</t>
  </si>
  <si>
    <t>Künstlerische Leitung, Kim Tanz</t>
  </si>
  <si>
    <t>Gebühren</t>
  </si>
  <si>
    <t>EUR/Einheit</t>
  </si>
  <si>
    <t>Anzahl Einheiten</t>
  </si>
  <si>
    <t>4,9% 2027, für Pos.  1.3.  und 1.4.</t>
  </si>
  <si>
    <t>4.4.</t>
  </si>
  <si>
    <t>Abrechnung
Netto EUR</t>
  </si>
  <si>
    <r>
      <rPr>
        <sz val="10"/>
        <color rgb="FFFF0000"/>
        <rFont val="PP Neue Montreal"/>
        <family val="3"/>
      </rPr>
      <t>(bitte ankreuzen)</t>
    </r>
    <r>
      <rPr>
        <b/>
        <sz val="10"/>
        <rFont val="PP Neue Montreal"/>
        <family val="3"/>
      </rPr>
      <t xml:space="preserve">
Brutto EUR</t>
    </r>
  </si>
  <si>
    <t xml:space="preserve">Förderlinie </t>
  </si>
  <si>
    <t>A</t>
  </si>
  <si>
    <t>Personalkosten (Funktion, Name)</t>
  </si>
  <si>
    <t>Projektleitung, …</t>
  </si>
  <si>
    <t>Koordination, …</t>
  </si>
  <si>
    <t>Verwaltung, …</t>
  </si>
  <si>
    <t>Eventversicherung, 60 €/Tag</t>
  </si>
  <si>
    <t>Kontoführung Projektkonto, 6,97 €/Monat</t>
  </si>
  <si>
    <t>Honorar 200 €/Tag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</si>
</sst>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;@"/>
    <numFmt numFmtId="165" formatCode="#,##0.0"/>
  </numFmts>
  <fonts count="18" x14ac:knownFonts="1">
    <font>
      <sz val="11"/>
      <color theme="1"/>
      <name val="Aptos Narrow"/>
      <family val="2"/>
      <scheme val="minor"/>
    </font>
    <font>
      <sz val="9"/>
      <name val="PP Neue Montreal"/>
      <family val="3"/>
    </font>
    <font>
      <b/>
      <sz val="22"/>
      <name val="PP Neue Montreal"/>
      <family val="3"/>
    </font>
    <font>
      <b/>
      <sz val="18"/>
      <name val="PP Neue Montreal"/>
      <family val="3"/>
    </font>
    <font>
      <b/>
      <sz val="10"/>
      <name val="PP Neue Montreal"/>
      <family val="3"/>
    </font>
    <font>
      <b/>
      <sz val="9"/>
      <name val="PP Neue Montreal"/>
      <family val="3"/>
    </font>
    <font>
      <sz val="10"/>
      <name val="PP Neue Montreal"/>
      <family val="3"/>
    </font>
    <font>
      <sz val="11"/>
      <name val="PP Neue Montreal"/>
      <family val="3"/>
    </font>
    <font>
      <b/>
      <sz val="14"/>
      <name val="PP Neue Montreal"/>
      <family val="3"/>
    </font>
    <font>
      <b/>
      <i/>
      <sz val="22"/>
      <color rgb="FF7030A0"/>
      <name val="PP Neue Montreal"/>
      <family val="3"/>
    </font>
    <font>
      <b/>
      <i/>
      <sz val="14"/>
      <color rgb="FF7030A0"/>
      <name val="PP Neue Montreal"/>
      <family val="3"/>
    </font>
    <font>
      <b/>
      <i/>
      <sz val="10"/>
      <color rgb="FF7030A0"/>
      <name val="PP Neue Montreal"/>
      <family val="3"/>
    </font>
    <font>
      <b/>
      <sz val="11"/>
      <color rgb="FFFF0000"/>
      <name val="PP Neue Montreal"/>
      <family val="3"/>
    </font>
    <font>
      <b/>
      <sz val="22"/>
      <color rgb="FFFF0000"/>
      <name val="PP Neue Montreal"/>
      <family val="3"/>
    </font>
    <font>
      <b/>
      <sz val="11"/>
      <name val="PP Neue Montreal"/>
      <family val="3"/>
    </font>
    <font>
      <sz val="10"/>
      <color theme="1"/>
      <name val="PP Neue Montreal"/>
      <family val="3"/>
    </font>
    <font>
      <sz val="10"/>
      <color rgb="FFFF0000"/>
      <name val="PP Neue Montreal"/>
      <family val="3"/>
    </font>
    <font>
      <b/>
      <sz val="16"/>
      <color rgb="FF7030A0"/>
      <name val="PP Neue Montreal"/>
      <family val="3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36">
    <xf numFmtId="0" fontId="0" fillId="0" borderId="0" xfId="0"/>
    <xf numFmtId="4" fontId="1" fillId="0" borderId="0" xfId="0" applyNumberFormat="1" applyFont="1" applyAlignment="1" applyProtection="1">
      <alignment horizontal="right"/>
      <protection locked="0"/>
    </xf>
    <xf numFmtId="0" fontId="7" fillId="3" borderId="9" xfId="0" applyFont="1" applyFill="1" applyBorder="1" applyAlignment="1" applyProtection="1">
      <alignment horizontal="left"/>
      <protection locked="0"/>
    </xf>
    <xf numFmtId="164" fontId="1" fillId="3" borderId="10" xfId="0" applyNumberFormat="1" applyFont="1" applyFill="1" applyBorder="1" applyAlignment="1" applyProtection="1">
      <alignment horizontal="center"/>
      <protection locked="0"/>
    </xf>
    <xf numFmtId="0" fontId="1" fillId="3" borderId="10" xfId="0" applyFont="1" applyFill="1" applyBorder="1" applyProtection="1">
      <protection locked="0"/>
    </xf>
    <xf numFmtId="4" fontId="1" fillId="3" borderId="10" xfId="0" applyNumberFormat="1" applyFont="1" applyFill="1" applyBorder="1" applyAlignment="1" applyProtection="1">
      <alignment horizontal="right"/>
      <protection locked="0"/>
    </xf>
    <xf numFmtId="4" fontId="1" fillId="3" borderId="2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Protection="1">
      <protection locked="0"/>
    </xf>
    <xf numFmtId="0" fontId="7" fillId="3" borderId="11" xfId="0" applyFont="1" applyFill="1" applyBorder="1" applyAlignment="1" applyProtection="1">
      <alignment horizontal="left"/>
      <protection locked="0"/>
    </xf>
    <xf numFmtId="0" fontId="2" fillId="3" borderId="1" xfId="0" applyFont="1" applyFill="1" applyBorder="1" applyAlignment="1" applyProtection="1">
      <alignment vertical="center" wrapText="1"/>
      <protection locked="0"/>
    </xf>
    <xf numFmtId="0" fontId="9" fillId="3" borderId="1" xfId="0" applyFont="1" applyFill="1" applyBorder="1" applyAlignment="1" applyProtection="1">
      <alignment vertical="center" wrapText="1"/>
      <protection locked="0"/>
    </xf>
    <xf numFmtId="0" fontId="2" fillId="3" borderId="12" xfId="0" applyFont="1" applyFill="1" applyBorder="1" applyAlignment="1" applyProtection="1">
      <alignment vertical="center" wrapText="1"/>
      <protection locked="0"/>
    </xf>
    <xf numFmtId="0" fontId="7" fillId="4" borderId="11" xfId="0" applyFont="1" applyFill="1" applyBorder="1" applyAlignment="1" applyProtection="1">
      <alignment horizontal="left"/>
      <protection locked="0"/>
    </xf>
    <xf numFmtId="0" fontId="11" fillId="4" borderId="1" xfId="0" applyFont="1" applyFill="1" applyBorder="1" applyAlignment="1" applyProtection="1">
      <alignment horizontal="left" vertical="center" wrapText="1"/>
      <protection locked="0"/>
    </xf>
    <xf numFmtId="0" fontId="4" fillId="4" borderId="1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vertical="top"/>
      <protection locked="0"/>
    </xf>
    <xf numFmtId="0" fontId="1" fillId="4" borderId="12" xfId="0" applyFont="1" applyFill="1" applyBorder="1" applyAlignment="1" applyProtection="1">
      <alignment vertical="top"/>
      <protection locked="0"/>
    </xf>
    <xf numFmtId="0" fontId="7" fillId="0" borderId="7" xfId="0" applyFont="1" applyBorder="1" applyAlignment="1" applyProtection="1">
      <alignment horizontal="left"/>
      <protection locked="0"/>
    </xf>
    <xf numFmtId="164" fontId="1" fillId="0" borderId="0" xfId="0" applyNumberFormat="1" applyFont="1" applyAlignment="1" applyProtection="1">
      <alignment horizontal="center"/>
      <protection locked="0"/>
    </xf>
    <xf numFmtId="4" fontId="1" fillId="0" borderId="0" xfId="0" applyNumberFormat="1" applyFont="1" applyAlignment="1" applyProtection="1">
      <alignment horizontal="center"/>
      <protection locked="0"/>
    </xf>
    <xf numFmtId="4" fontId="4" fillId="0" borderId="7" xfId="0" applyNumberFormat="1" applyFont="1" applyBorder="1" applyAlignment="1" applyProtection="1">
      <alignment horizontal="left" vertical="center"/>
      <protection locked="0"/>
    </xf>
    <xf numFmtId="14" fontId="4" fillId="0" borderId="8" xfId="0" applyNumberFormat="1" applyFont="1" applyBorder="1" applyAlignment="1" applyProtection="1">
      <alignment horizontal="left" vertical="center"/>
      <protection locked="0"/>
    </xf>
    <xf numFmtId="14" fontId="4" fillId="0" borderId="5" xfId="0" applyNumberFormat="1" applyFont="1" applyBorder="1" applyAlignment="1" applyProtection="1">
      <alignment horizontal="left" vertical="center"/>
      <protection locked="0"/>
    </xf>
    <xf numFmtId="4" fontId="6" fillId="0" borderId="5" xfId="0" applyNumberFormat="1" applyFont="1" applyBorder="1" applyAlignment="1" applyProtection="1">
      <alignment horizontal="right" vertical="center"/>
      <protection locked="0"/>
    </xf>
    <xf numFmtId="4" fontId="6" fillId="0" borderId="6" xfId="0" applyNumberFormat="1" applyFont="1" applyBorder="1" applyAlignment="1" applyProtection="1">
      <alignment horizontal="right"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4" fillId="0" borderId="7" xfId="0" applyFont="1" applyBorder="1" applyAlignment="1" applyProtection="1">
      <alignment horizontal="left" vertical="center"/>
      <protection locked="0"/>
    </xf>
    <xf numFmtId="0" fontId="4" fillId="0" borderId="5" xfId="0" applyFont="1" applyBorder="1" applyAlignment="1" applyProtection="1">
      <alignment horizontal="left" vertical="center"/>
      <protection locked="0"/>
    </xf>
    <xf numFmtId="14" fontId="6" fillId="0" borderId="6" xfId="0" applyNumberFormat="1" applyFont="1" applyBorder="1" applyAlignment="1" applyProtection="1">
      <alignment horizontal="center" vertical="center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4" fontId="6" fillId="0" borderId="7" xfId="0" applyNumberFormat="1" applyFont="1" applyBorder="1" applyAlignment="1" applyProtection="1">
      <alignment horizontal="left" vertical="center"/>
      <protection locked="0"/>
    </xf>
    <xf numFmtId="49" fontId="6" fillId="0" borderId="5" xfId="0" applyNumberFormat="1" applyFont="1" applyBorder="1" applyAlignment="1" applyProtection="1">
      <alignment horizontal="left" vertical="center"/>
      <protection locked="0"/>
    </xf>
    <xf numFmtId="165" fontId="6" fillId="0" borderId="6" xfId="0" applyNumberFormat="1" applyFont="1" applyBorder="1" applyAlignment="1" applyProtection="1">
      <alignment horizontal="right" vertical="center"/>
      <protection locked="0"/>
    </xf>
    <xf numFmtId="4" fontId="4" fillId="0" borderId="0" xfId="0" applyNumberFormat="1" applyFont="1" applyAlignment="1" applyProtection="1">
      <alignment horizontal="right" vertical="center"/>
      <protection locked="0"/>
    </xf>
    <xf numFmtId="4" fontId="6" fillId="0" borderId="0" xfId="0" applyNumberFormat="1" applyFont="1" applyAlignment="1" applyProtection="1">
      <alignment horizontal="right" vertical="center"/>
      <protection locked="0"/>
    </xf>
    <xf numFmtId="165" fontId="6" fillId="0" borderId="6" xfId="0" applyNumberFormat="1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left" vertical="center"/>
      <protection locked="0"/>
    </xf>
    <xf numFmtId="165" fontId="4" fillId="0" borderId="6" xfId="0" applyNumberFormat="1" applyFont="1" applyBorder="1" applyAlignment="1" applyProtection="1">
      <alignment horizontal="left" vertical="center"/>
      <protection locked="0"/>
    </xf>
    <xf numFmtId="4" fontId="4" fillId="0" borderId="5" xfId="0" applyNumberFormat="1" applyFont="1" applyBorder="1" applyAlignment="1" applyProtection="1">
      <alignment horizontal="right" vertical="center"/>
      <protection locked="0"/>
    </xf>
    <xf numFmtId="4" fontId="4" fillId="0" borderId="6" xfId="0" applyNumberFormat="1" applyFont="1" applyBorder="1" applyAlignment="1" applyProtection="1">
      <alignment horizontal="right" vertical="center"/>
      <protection locked="0"/>
    </xf>
    <xf numFmtId="0" fontId="6" fillId="0" borderId="7" xfId="0" applyFont="1" applyBorder="1" applyAlignment="1" applyProtection="1">
      <alignment horizontal="left" vertical="center"/>
      <protection locked="0"/>
    </xf>
    <xf numFmtId="0" fontId="7" fillId="0" borderId="0" xfId="0" applyFont="1" applyAlignment="1" applyProtection="1">
      <alignment horizontal="left"/>
      <protection locked="0"/>
    </xf>
    <xf numFmtId="0" fontId="2" fillId="3" borderId="1" xfId="0" applyFont="1" applyFill="1" applyBorder="1" applyAlignment="1">
      <alignment vertical="center" wrapText="1"/>
    </xf>
    <xf numFmtId="0" fontId="7" fillId="4" borderId="9" xfId="0" applyFont="1" applyFill="1" applyBorder="1" applyAlignment="1">
      <alignment horizontal="left"/>
    </xf>
    <xf numFmtId="0" fontId="4" fillId="4" borderId="2" xfId="0" applyFont="1" applyFill="1" applyBorder="1" applyAlignment="1">
      <alignment horizontal="left" vertical="top" wrapText="1"/>
    </xf>
    <xf numFmtId="0" fontId="4" fillId="4" borderId="0" xfId="0" applyFont="1" applyFill="1" applyAlignment="1">
      <alignment horizontal="left" vertical="top" wrapText="1"/>
    </xf>
    <xf numFmtId="0" fontId="4" fillId="4" borderId="0" xfId="0" applyFont="1" applyFill="1" applyAlignment="1">
      <alignment vertical="top"/>
    </xf>
    <xf numFmtId="0" fontId="1" fillId="4" borderId="0" xfId="0" applyFont="1" applyFill="1" applyAlignment="1">
      <alignment vertical="top"/>
    </xf>
    <xf numFmtId="0" fontId="1" fillId="4" borderId="13" xfId="0" applyFont="1" applyFill="1" applyBorder="1" applyAlignment="1">
      <alignment vertical="top"/>
    </xf>
    <xf numFmtId="0" fontId="1" fillId="0" borderId="0" xfId="0" applyFont="1"/>
    <xf numFmtId="0" fontId="6" fillId="3" borderId="7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14" fontId="4" fillId="3" borderId="3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4" fontId="6" fillId="2" borderId="7" xfId="0" applyNumberFormat="1" applyFont="1" applyFill="1" applyBorder="1" applyAlignment="1">
      <alignment horizontal="left" vertical="center"/>
    </xf>
    <xf numFmtId="4" fontId="6" fillId="2" borderId="6" xfId="0" applyNumberFormat="1" applyFont="1" applyFill="1" applyBorder="1" applyAlignment="1">
      <alignment horizontal="right" vertical="center"/>
    </xf>
    <xf numFmtId="4" fontId="6" fillId="2" borderId="5" xfId="0" applyNumberFormat="1" applyFont="1" applyFill="1" applyBorder="1" applyAlignment="1">
      <alignment horizontal="right" vertical="center"/>
    </xf>
    <xf numFmtId="4" fontId="6" fillId="0" borderId="0" xfId="0" applyNumberFormat="1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4" fontId="4" fillId="4" borderId="7" xfId="0" applyNumberFormat="1" applyFont="1" applyFill="1" applyBorder="1" applyAlignment="1">
      <alignment horizontal="left" vertical="center"/>
    </xf>
    <xf numFmtId="4" fontId="4" fillId="4" borderId="6" xfId="0" applyNumberFormat="1" applyFont="1" applyFill="1" applyBorder="1" applyAlignment="1">
      <alignment horizontal="right" vertical="center"/>
    </xf>
    <xf numFmtId="4" fontId="4" fillId="4" borderId="5" xfId="0" applyNumberFormat="1" applyFont="1" applyFill="1" applyBorder="1" applyAlignment="1">
      <alignment horizontal="right" vertical="center"/>
    </xf>
    <xf numFmtId="0" fontId="4" fillId="0" borderId="0" xfId="0" applyFont="1" applyAlignment="1">
      <alignment vertical="center"/>
    </xf>
    <xf numFmtId="4" fontId="4" fillId="0" borderId="7" xfId="0" applyNumberFormat="1" applyFont="1" applyBorder="1" applyAlignment="1">
      <alignment horizontal="left" vertical="center"/>
    </xf>
    <xf numFmtId="14" fontId="4" fillId="0" borderId="8" xfId="0" applyNumberFormat="1" applyFont="1" applyBorder="1" applyAlignment="1">
      <alignment horizontal="left" vertical="center"/>
    </xf>
    <xf numFmtId="4" fontId="6" fillId="0" borderId="5" xfId="0" applyNumberFormat="1" applyFont="1" applyBorder="1" applyAlignment="1">
      <alignment horizontal="right" vertical="center"/>
    </xf>
    <xf numFmtId="4" fontId="6" fillId="0" borderId="6" xfId="0" applyNumberFormat="1" applyFont="1" applyBorder="1" applyAlignment="1">
      <alignment horizontal="right" vertical="center"/>
    </xf>
    <xf numFmtId="14" fontId="6" fillId="2" borderId="6" xfId="0" applyNumberFormat="1" applyFont="1" applyFill="1" applyBorder="1" applyAlignment="1">
      <alignment horizontal="left" vertical="center"/>
    </xf>
    <xf numFmtId="165" fontId="6" fillId="2" borderId="6" xfId="0" applyNumberFormat="1" applyFont="1" applyFill="1" applyBorder="1" applyAlignment="1">
      <alignment horizontal="left" vertical="center"/>
    </xf>
    <xf numFmtId="4" fontId="4" fillId="4" borderId="6" xfId="0" applyNumberFormat="1" applyFont="1" applyFill="1" applyBorder="1" applyAlignment="1">
      <alignment horizontal="left" vertical="center"/>
    </xf>
    <xf numFmtId="14" fontId="4" fillId="0" borderId="8" xfId="0" applyNumberFormat="1" applyFont="1" applyBorder="1" applyAlignment="1" applyProtection="1">
      <alignment vertical="center"/>
      <protection locked="0"/>
    </xf>
    <xf numFmtId="14" fontId="4" fillId="0" borderId="8" xfId="0" applyNumberFormat="1" applyFont="1" applyBorder="1" applyAlignment="1">
      <alignment vertical="center"/>
    </xf>
    <xf numFmtId="4" fontId="4" fillId="3" borderId="7" xfId="0" applyNumberFormat="1" applyFont="1" applyFill="1" applyBorder="1" applyAlignment="1">
      <alignment horizontal="left" vertical="center"/>
    </xf>
    <xf numFmtId="14" fontId="4" fillId="3" borderId="8" xfId="0" applyNumberFormat="1" applyFont="1" applyFill="1" applyBorder="1" applyAlignment="1">
      <alignment vertical="center"/>
    </xf>
    <xf numFmtId="4" fontId="4" fillId="3" borderId="6" xfId="0" applyNumberFormat="1" applyFont="1" applyFill="1" applyBorder="1" applyAlignment="1">
      <alignment horizontal="right" vertical="center"/>
    </xf>
    <xf numFmtId="4" fontId="4" fillId="3" borderId="5" xfId="0" applyNumberFormat="1" applyFont="1" applyFill="1" applyBorder="1" applyAlignment="1">
      <alignment horizontal="right" vertical="center"/>
    </xf>
    <xf numFmtId="14" fontId="6" fillId="0" borderId="6" xfId="0" applyNumberFormat="1" applyFont="1" applyBorder="1" applyAlignment="1" applyProtection="1">
      <alignment horizontal="center" vertical="center" wrapText="1"/>
      <protection locked="0"/>
    </xf>
    <xf numFmtId="14" fontId="6" fillId="0" borderId="0" xfId="0" applyNumberFormat="1" applyFont="1" applyAlignment="1">
      <alignment horizontal="center" vertical="center"/>
    </xf>
    <xf numFmtId="0" fontId="11" fillId="4" borderId="4" xfId="0" applyFont="1" applyFill="1" applyBorder="1" applyAlignment="1" applyProtection="1">
      <alignment horizontal="left" vertical="center" wrapText="1"/>
      <protection locked="0"/>
    </xf>
    <xf numFmtId="14" fontId="10" fillId="3" borderId="12" xfId="0" applyNumberFormat="1" applyFont="1" applyFill="1" applyBorder="1" applyAlignment="1" applyProtection="1">
      <alignment vertical="center" wrapText="1"/>
      <protection locked="0"/>
    </xf>
    <xf numFmtId="4" fontId="1" fillId="3" borderId="2" xfId="0" applyNumberFormat="1" applyFont="1" applyFill="1" applyBorder="1" applyAlignment="1" applyProtection="1">
      <alignment horizontal="right"/>
      <protection locked="0"/>
    </xf>
    <xf numFmtId="0" fontId="4" fillId="4" borderId="2" xfId="0" applyFont="1" applyFill="1" applyBorder="1" applyAlignment="1">
      <alignment horizontal="left" vertical="center" wrapText="1"/>
    </xf>
    <xf numFmtId="0" fontId="4" fillId="4" borderId="9" xfId="0" applyFont="1" applyFill="1" applyBorder="1" applyAlignment="1">
      <alignment horizontal="left" vertical="center" wrapText="1"/>
    </xf>
    <xf numFmtId="0" fontId="4" fillId="4" borderId="3" xfId="0" applyFont="1" applyFill="1" applyBorder="1" applyAlignment="1">
      <alignment horizontal="left" vertical="top" wrapText="1"/>
    </xf>
    <xf numFmtId="0" fontId="17" fillId="4" borderId="4" xfId="0" applyFont="1" applyFill="1" applyBorder="1" applyAlignment="1">
      <alignment horizontal="center" vertical="center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4" fontId="1" fillId="3" borderId="10" xfId="0" applyNumberFormat="1" applyFont="1" applyFill="1" applyBorder="1" applyAlignment="1">
      <alignment horizontal="right"/>
    </xf>
    <xf numFmtId="4" fontId="1" fillId="3" borderId="2" xfId="0" applyNumberFormat="1" applyFont="1" applyFill="1" applyBorder="1" applyAlignment="1">
      <alignment horizontal="center"/>
    </xf>
    <xf numFmtId="0" fontId="7" fillId="3" borderId="11" xfId="0" applyFont="1" applyFill="1" applyBorder="1" applyAlignment="1">
      <alignment horizontal="left"/>
    </xf>
    <xf numFmtId="0" fontId="9" fillId="3" borderId="1" xfId="0" applyFont="1" applyFill="1" applyBorder="1" applyAlignment="1">
      <alignment vertical="center" wrapText="1"/>
    </xf>
    <xf numFmtId="14" fontId="10" fillId="3" borderId="12" xfId="0" applyNumberFormat="1" applyFont="1" applyFill="1" applyBorder="1" applyAlignment="1">
      <alignment vertical="center" wrapText="1"/>
    </xf>
    <xf numFmtId="0" fontId="2" fillId="3" borderId="12" xfId="0" applyFont="1" applyFill="1" applyBorder="1" applyAlignment="1">
      <alignment vertical="center" wrapText="1"/>
    </xf>
    <xf numFmtId="0" fontId="11" fillId="4" borderId="1" xfId="0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vertical="top"/>
    </xf>
    <xf numFmtId="0" fontId="1" fillId="4" borderId="1" xfId="0" applyFont="1" applyFill="1" applyBorder="1" applyAlignment="1">
      <alignment vertical="top"/>
    </xf>
    <xf numFmtId="0" fontId="1" fillId="4" borderId="12" xfId="0" applyFont="1" applyFill="1" applyBorder="1" applyAlignment="1">
      <alignment vertical="top"/>
    </xf>
    <xf numFmtId="0" fontId="7" fillId="0" borderId="7" xfId="0" applyFont="1" applyBorder="1" applyAlignment="1">
      <alignment horizontal="left"/>
    </xf>
    <xf numFmtId="164" fontId="1" fillId="0" borderId="0" xfId="0" applyNumberFormat="1" applyFont="1" applyAlignment="1">
      <alignment horizontal="center"/>
    </xf>
    <xf numFmtId="4" fontId="1" fillId="0" borderId="0" xfId="0" applyNumberFormat="1" applyFont="1" applyAlignment="1">
      <alignment horizontal="right"/>
    </xf>
    <xf numFmtId="4" fontId="1" fillId="0" borderId="0" xfId="0" applyNumberFormat="1" applyFont="1" applyAlignment="1">
      <alignment horizontal="center"/>
    </xf>
    <xf numFmtId="14" fontId="4" fillId="0" borderId="5" xfId="0" applyNumberFormat="1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14" fontId="6" fillId="0" borderId="6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4" fontId="6" fillId="0" borderId="7" xfId="0" applyNumberFormat="1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center"/>
    </xf>
    <xf numFmtId="14" fontId="6" fillId="0" borderId="6" xfId="0" applyNumberFormat="1" applyFont="1" applyBorder="1" applyAlignment="1">
      <alignment horizontal="center" vertical="center" wrapText="1"/>
    </xf>
    <xf numFmtId="165" fontId="6" fillId="0" borderId="6" xfId="0" applyNumberFormat="1" applyFont="1" applyBorder="1" applyAlignment="1">
      <alignment horizontal="right" vertical="center"/>
    </xf>
    <xf numFmtId="14" fontId="15" fillId="0" borderId="6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 vertical="center"/>
    </xf>
    <xf numFmtId="165" fontId="4" fillId="0" borderId="6" xfId="0" applyNumberFormat="1" applyFont="1" applyBorder="1" applyAlignment="1">
      <alignment horizontal="left" vertical="center"/>
    </xf>
    <xf numFmtId="4" fontId="4" fillId="0" borderId="5" xfId="0" applyNumberFormat="1" applyFont="1" applyBorder="1" applyAlignment="1">
      <alignment horizontal="right" vertical="center"/>
    </xf>
    <xf numFmtId="4" fontId="4" fillId="0" borderId="6" xfId="0" applyNumberFormat="1" applyFont="1" applyBorder="1" applyAlignment="1">
      <alignment horizontal="right" vertical="center"/>
    </xf>
    <xf numFmtId="165" fontId="6" fillId="0" borderId="6" xfId="0" applyNumberFormat="1" applyFont="1" applyBorder="1" applyAlignment="1">
      <alignment horizontal="center" vertical="center"/>
    </xf>
    <xf numFmtId="0" fontId="6" fillId="0" borderId="7" xfId="0" applyFont="1" applyBorder="1" applyAlignment="1">
      <alignment horizontal="left" vertical="center"/>
    </xf>
    <xf numFmtId="4" fontId="5" fillId="0" borderId="0" xfId="0" applyNumberFormat="1" applyFont="1" applyAlignment="1">
      <alignment horizontal="right"/>
    </xf>
    <xf numFmtId="0" fontId="7" fillId="0" borderId="0" xfId="0" applyFont="1" applyAlignment="1">
      <alignment horizontal="left"/>
    </xf>
    <xf numFmtId="164" fontId="7" fillId="5" borderId="7" xfId="0" applyNumberFormat="1" applyFont="1" applyFill="1" applyBorder="1" applyAlignment="1" applyProtection="1">
      <alignment horizontal="left" vertical="center" wrapText="1"/>
      <protection locked="0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14" fontId="6" fillId="2" borderId="5" xfId="0" applyNumberFormat="1" applyFont="1" applyFill="1" applyBorder="1" applyAlignment="1">
      <alignment horizontal="left" vertical="center"/>
    </xf>
    <xf numFmtId="14" fontId="6" fillId="2" borderId="6" xfId="0" applyNumberFormat="1" applyFont="1" applyFill="1" applyBorder="1" applyAlignment="1">
      <alignment horizontal="left" vertical="center"/>
    </xf>
    <xf numFmtId="0" fontId="8" fillId="3" borderId="1" xfId="0" applyFont="1" applyFill="1" applyBorder="1" applyAlignment="1">
      <alignment horizontal="center" vertical="center" wrapText="1"/>
    </xf>
    <xf numFmtId="14" fontId="4" fillId="4" borderId="5" xfId="0" applyNumberFormat="1" applyFont="1" applyFill="1" applyBorder="1" applyAlignment="1">
      <alignment horizontal="left" vertical="center"/>
    </xf>
    <xf numFmtId="14" fontId="4" fillId="4" borderId="6" xfId="0" applyNumberFormat="1" applyFont="1" applyFill="1" applyBorder="1" applyAlignment="1">
      <alignment horizontal="left" vertical="center"/>
    </xf>
    <xf numFmtId="164" fontId="13" fillId="3" borderId="10" xfId="0" applyNumberFormat="1" applyFont="1" applyFill="1" applyBorder="1" applyAlignment="1">
      <alignment horizontal="center" vertical="center"/>
    </xf>
    <xf numFmtId="14" fontId="6" fillId="2" borderId="8" xfId="0" applyNumberFormat="1" applyFont="1" applyFill="1" applyBorder="1" applyAlignment="1">
      <alignment horizontal="left" vertical="center"/>
    </xf>
    <xf numFmtId="164" fontId="13" fillId="3" borderId="9" xfId="0" applyNumberFormat="1" applyFont="1" applyFill="1" applyBorder="1" applyAlignment="1">
      <alignment horizontal="center" vertical="center"/>
    </xf>
    <xf numFmtId="164" fontId="13" fillId="3" borderId="2" xfId="0" applyNumberFormat="1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 wrapText="1"/>
    </xf>
    <xf numFmtId="0" fontId="7" fillId="4" borderId="14" xfId="0" applyFont="1" applyFill="1" applyBorder="1" applyAlignment="1">
      <alignment horizontal="left"/>
    </xf>
  </cellXfs>
  <cellStyles count="1">
    <cellStyle name="Standard" xfId="0" builtinId="0"/>
  </cellStyles>
  <dxfs count="5">
    <dxf>
      <font>
        <color rgb="FF9C0006"/>
      </font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  <fill>
        <patternFill patternType="none">
          <bgColor auto="1"/>
        </patternFill>
      </fill>
    </dxf>
    <dxf>
      <font>
        <color rgb="FF9C0006"/>
      </font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12</xdr:col>
      <xdr:colOff>47626</xdr:colOff>
      <xdr:row>0</xdr:row>
      <xdr:rowOff>28575</xdr:rowOff>
    </xdr:from>
    <xdr:ext cx="2514599" cy="781240"/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6245C4FB-72FF-71F5-24E7-C120D3FDABD3}"/>
            </a:ext>
          </a:extLst>
        </xdr:cNvPr>
        <xdr:cNvSpPr txBox="1"/>
      </xdr:nvSpPr>
      <xdr:spPr>
        <a:xfrm>
          <a:off x="8905876" y="28575"/>
          <a:ext cx="2514599" cy="78124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100" b="1">
              <a:solidFill>
                <a:srgbClr val="FF0000"/>
              </a:solidFill>
            </a:rPr>
            <a:t>ACHTUNG</a:t>
          </a:r>
          <a:r>
            <a:rPr lang="de-DE" sz="1100"/>
            <a:t>: 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Bitte fügen Sie zusätzliche Zeilen immer </a:t>
          </a:r>
          <a:r>
            <a:rPr lang="de-DE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vor</a:t>
          </a:r>
          <a:r>
            <a:rPr lang="de-DE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der letzten (leeren) Zeile einer Hauptposition ein, damit die Summenfunktion erhalten bleibt.</a:t>
          </a:r>
          <a:endParaRPr lang="de-DE" sz="1100"/>
        </a:p>
      </xdr:txBody>
    </xdr:sp>
    <xdr:clientData/>
  </xdr:oneCellAnchor>
  <xdr:oneCellAnchor>
    <xdr:from>
      <xdr:col>12</xdr:col>
      <xdr:colOff>57150</xdr:colOff>
      <xdr:row>3</xdr:row>
      <xdr:rowOff>78740</xdr:rowOff>
    </xdr:from>
    <xdr:ext cx="2790825" cy="781240"/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22A54BE7-C563-FE8A-31BC-2B85AA3E9AA3}"/>
            </a:ext>
          </a:extLst>
        </xdr:cNvPr>
        <xdr:cNvSpPr txBox="1"/>
      </xdr:nvSpPr>
      <xdr:spPr>
        <a:xfrm>
          <a:off x="8915400" y="907415"/>
          <a:ext cx="2790825" cy="781240"/>
        </a:xfrm>
        <a:prstGeom prst="rect">
          <a:avLst/>
        </a:prstGeom>
        <a:solidFill>
          <a:srgbClr val="FFFFCC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de-DE" sz="1100" b="1">
              <a:solidFill>
                <a:srgbClr val="FF0000"/>
              </a:solidFill>
            </a:rPr>
            <a:t>TIPP</a:t>
          </a:r>
          <a:r>
            <a:rPr lang="de-DE" sz="1100"/>
            <a:t>:</a:t>
          </a:r>
          <a:r>
            <a:rPr lang="de-DE" sz="1100" baseline="0"/>
            <a:t> Nutzen Sie die Funktionen </a:t>
          </a:r>
          <a:r>
            <a:rPr lang="de-DE" sz="1100" i="1" baseline="0"/>
            <a:t>Kopieren</a:t>
          </a:r>
          <a:r>
            <a:rPr lang="de-DE" sz="1100" baseline="0"/>
            <a:t> und </a:t>
          </a:r>
          <a:r>
            <a:rPr lang="de-DE" sz="1100" i="1" baseline="0"/>
            <a:t>kopierte Zellen einfügen</a:t>
          </a:r>
          <a:r>
            <a:rPr lang="de-DE" sz="1100" baseline="0"/>
            <a:t>, um die Formatierung der kopierten Zeile zu übernehmen. Näheres dazu in unserem Leitfaden.</a:t>
          </a:r>
          <a:endParaRPr lang="de-DE" sz="1100"/>
        </a:p>
      </xdr:txBody>
    </xdr:sp>
    <xdr:clientData/>
  </xdr:oneCellAnchor>
  <xdr:twoCellAnchor editAs="absolute">
    <xdr:from>
      <xdr:col>5</xdr:col>
      <xdr:colOff>268145</xdr:colOff>
      <xdr:row>1</xdr:row>
      <xdr:rowOff>495300</xdr:rowOff>
    </xdr:from>
    <xdr:to>
      <xdr:col>5</xdr:col>
      <xdr:colOff>268145</xdr:colOff>
      <xdr:row>4</xdr:row>
      <xdr:rowOff>125249</xdr:rowOff>
    </xdr:to>
    <xdr:sp macro="" textlink="">
      <xdr:nvSpPr>
        <xdr:cNvPr id="1048" name="Text Box 24" hidden="1">
          <a:extLst>
            <a:ext uri="{FF2B5EF4-FFF2-40B4-BE49-F238E27FC236}">
              <a16:creationId xmlns:a16="http://schemas.microsoft.com/office/drawing/2014/main" id="{5D3C6065-328D-544B-B0A3-9184F15D01E2}"/>
            </a:ext>
          </a:extLst>
        </xdr:cNvPr>
        <xdr:cNvSpPr txBox="1">
          <a:spLocks noChangeArrowheads="1"/>
        </xdr:cNvSpPr>
      </xdr:nvSpPr>
      <xdr:spPr bwMode="auto">
        <a:xfrm>
          <a:off x="9997440" y="601980"/>
          <a:ext cx="0" cy="975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45358</xdr:colOff>
      <xdr:row>3</xdr:row>
      <xdr:rowOff>99787</xdr:rowOff>
    </xdr:from>
    <xdr:to>
      <xdr:col>4</xdr:col>
      <xdr:colOff>299358</xdr:colOff>
      <xdr:row>3</xdr:row>
      <xdr:rowOff>335644</xdr:rowOff>
    </xdr:to>
    <xdr:sp macro="" textlink="">
      <xdr:nvSpPr>
        <xdr:cNvPr id="4" name="Rechteck 3">
          <a:extLst>
            <a:ext uri="{FF2B5EF4-FFF2-40B4-BE49-F238E27FC236}">
              <a16:creationId xmlns:a16="http://schemas.microsoft.com/office/drawing/2014/main" id="{312C4BDB-4167-40DB-BAC4-6DAC8456D94C}"/>
            </a:ext>
          </a:extLst>
        </xdr:cNvPr>
        <xdr:cNvSpPr/>
      </xdr:nvSpPr>
      <xdr:spPr>
        <a:xfrm>
          <a:off x="7916818" y="1418047"/>
          <a:ext cx="254000" cy="23585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45358</xdr:colOff>
      <xdr:row>3</xdr:row>
      <xdr:rowOff>99787</xdr:rowOff>
    </xdr:from>
    <xdr:to>
      <xdr:col>5</xdr:col>
      <xdr:colOff>299358</xdr:colOff>
      <xdr:row>3</xdr:row>
      <xdr:rowOff>335644</xdr:rowOff>
    </xdr:to>
    <xdr:sp macro="" textlink="">
      <xdr:nvSpPr>
        <xdr:cNvPr id="5" name="Rechteck 4">
          <a:extLst>
            <a:ext uri="{FF2B5EF4-FFF2-40B4-BE49-F238E27FC236}">
              <a16:creationId xmlns:a16="http://schemas.microsoft.com/office/drawing/2014/main" id="{BC5A7603-86D5-4ED9-BC63-31146E9B67D9}"/>
            </a:ext>
          </a:extLst>
        </xdr:cNvPr>
        <xdr:cNvSpPr/>
      </xdr:nvSpPr>
      <xdr:spPr>
        <a:xfrm>
          <a:off x="8983618" y="1418047"/>
          <a:ext cx="254000" cy="23585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</xdr:row>
          <xdr:rowOff>114300</xdr:rowOff>
        </xdr:from>
        <xdr:to>
          <xdr:col>5</xdr:col>
          <xdr:colOff>1150620</xdr:colOff>
          <xdr:row>3</xdr:row>
          <xdr:rowOff>320040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3</xdr:row>
          <xdr:rowOff>106680</xdr:rowOff>
        </xdr:from>
        <xdr:to>
          <xdr:col>4</xdr:col>
          <xdr:colOff>845820</xdr:colOff>
          <xdr:row>3</xdr:row>
          <xdr:rowOff>335280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5</xdr:col>
      <xdr:colOff>1054067</xdr:colOff>
      <xdr:row>1</xdr:row>
      <xdr:rowOff>146597</xdr:rowOff>
    </xdr:from>
    <xdr:to>
      <xdr:col>5</xdr:col>
      <xdr:colOff>1054067</xdr:colOff>
      <xdr:row>3</xdr:row>
      <xdr:rowOff>277977</xdr:rowOff>
    </xdr:to>
    <xdr:sp macro="" textlink="">
      <xdr:nvSpPr>
        <xdr:cNvPr id="4" name="Text Box 24" hidden="1">
          <a:extLst>
            <a:ext uri="{FF2B5EF4-FFF2-40B4-BE49-F238E27FC236}">
              <a16:creationId xmlns:a16="http://schemas.microsoft.com/office/drawing/2014/main" id="{11FC56A3-8E71-4E72-860D-E684BB711CC2}"/>
            </a:ext>
          </a:extLst>
        </xdr:cNvPr>
        <xdr:cNvSpPr txBox="1">
          <a:spLocks noChangeArrowheads="1"/>
        </xdr:cNvSpPr>
      </xdr:nvSpPr>
      <xdr:spPr bwMode="auto">
        <a:xfrm>
          <a:off x="9997440" y="601980"/>
          <a:ext cx="0" cy="97536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E1" mc:Ignorable="a14" a14:legacySpreadsheetColorIndex="80"/>
        </a:solidFill>
        <a:ln w="9525">
          <a:solidFill>
            <a:srgbClr val="51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510000"/>
                </a:outerShdw>
              </a:effectLst>
            </a14:hiddenEffects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>
    <xdr:from>
      <xdr:col>4</xdr:col>
      <xdr:colOff>45358</xdr:colOff>
      <xdr:row>3</xdr:row>
      <xdr:rowOff>99787</xdr:rowOff>
    </xdr:from>
    <xdr:to>
      <xdr:col>4</xdr:col>
      <xdr:colOff>299358</xdr:colOff>
      <xdr:row>3</xdr:row>
      <xdr:rowOff>335644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69E6FD87-D5BD-42F6-8BFF-6C942574EFB5}"/>
            </a:ext>
          </a:extLst>
        </xdr:cNvPr>
        <xdr:cNvSpPr/>
      </xdr:nvSpPr>
      <xdr:spPr>
        <a:xfrm>
          <a:off x="7914979" y="1413580"/>
          <a:ext cx="254000" cy="23585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xdr:twoCellAnchor>
    <xdr:from>
      <xdr:col>5</xdr:col>
      <xdr:colOff>45358</xdr:colOff>
      <xdr:row>3</xdr:row>
      <xdr:rowOff>99787</xdr:rowOff>
    </xdr:from>
    <xdr:to>
      <xdr:col>5</xdr:col>
      <xdr:colOff>299358</xdr:colOff>
      <xdr:row>3</xdr:row>
      <xdr:rowOff>335644</xdr:rowOff>
    </xdr:to>
    <xdr:sp macro="" textlink="">
      <xdr:nvSpPr>
        <xdr:cNvPr id="3" name="Rechteck 2">
          <a:extLst>
            <a:ext uri="{FF2B5EF4-FFF2-40B4-BE49-F238E27FC236}">
              <a16:creationId xmlns:a16="http://schemas.microsoft.com/office/drawing/2014/main" id="{06FDCD37-F03A-4D26-81A4-AB8447F286A2}"/>
            </a:ext>
          </a:extLst>
        </xdr:cNvPr>
        <xdr:cNvSpPr/>
      </xdr:nvSpPr>
      <xdr:spPr>
        <a:xfrm>
          <a:off x="9532258" y="1120867"/>
          <a:ext cx="254000" cy="235857"/>
        </a:xfrm>
        <a:prstGeom prst="rect">
          <a:avLst/>
        </a:prstGeom>
        <a:solidFill>
          <a:schemeClr val="bg1">
            <a:lumMod val="85000"/>
          </a:schemeClr>
        </a:solidFill>
        <a:ln>
          <a:noFill/>
        </a:ln>
        <a:effectLst>
          <a:softEdge rad="12700"/>
        </a:effectLst>
        <a:scene3d>
          <a:camera prst="orthographicFront"/>
          <a:lightRig rig="threePt" dir="t"/>
        </a:scene3d>
        <a:sp3d>
          <a:bevelT/>
        </a:sp3d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DE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68580</xdr:colOff>
          <xdr:row>3</xdr:row>
          <xdr:rowOff>114300</xdr:rowOff>
        </xdr:from>
        <xdr:to>
          <xdr:col>5</xdr:col>
          <xdr:colOff>1150620</xdr:colOff>
          <xdr:row>3</xdr:row>
          <xdr:rowOff>320040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1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60960</xdr:colOff>
          <xdr:row>3</xdr:row>
          <xdr:rowOff>106680</xdr:rowOff>
        </xdr:from>
        <xdr:to>
          <xdr:col>4</xdr:col>
          <xdr:colOff>845820</xdr:colOff>
          <xdr:row>3</xdr:row>
          <xdr:rowOff>335280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1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3B40F6-B668-4594-B01A-5F4BA4B3E146}">
  <dimension ref="A1:M55"/>
  <sheetViews>
    <sheetView showGridLines="0" tabSelected="1" zoomScale="58" zoomScaleNormal="60" zoomScaleSheetLayoutView="90" workbookViewId="0">
      <pane ySplit="6" topLeftCell="A7" activePane="bottomLeft" state="frozen"/>
      <selection activeCell="B1" sqref="B1"/>
      <selection pane="bottomLeft" activeCell="P13" sqref="P13"/>
    </sheetView>
  </sheetViews>
  <sheetFormatPr baseColWidth="10" defaultColWidth="12.5546875" defaultRowHeight="14.4" outlineLevelCol="1" x14ac:dyDescent="0.3"/>
  <cols>
    <col min="1" max="1" width="7.33203125" style="41" bestFit="1" customWidth="1"/>
    <col min="2" max="2" width="36.77734375" style="18" customWidth="1"/>
    <col min="3" max="3" width="66.33203125" style="7" customWidth="1"/>
    <col min="4" max="5" width="15.5546875" style="7" customWidth="1"/>
    <col min="6" max="6" width="18.6640625" style="1" customWidth="1"/>
    <col min="7" max="9" width="15.5546875" style="1" hidden="1" customWidth="1" outlineLevel="1"/>
    <col min="10" max="11" width="15.5546875" style="19" hidden="1" customWidth="1" outlineLevel="1"/>
    <col min="12" max="12" width="15.5546875" style="7" hidden="1" customWidth="1" outlineLevel="1"/>
    <col min="13" max="13" width="12.5546875" style="7" collapsed="1"/>
    <col min="14" max="258" width="12.5546875" style="7"/>
    <col min="259" max="259" width="5.44140625" style="7" bestFit="1" customWidth="1"/>
    <col min="260" max="260" width="46" style="7" customWidth="1"/>
    <col min="261" max="261" width="53.5546875" style="7" customWidth="1"/>
    <col min="262" max="262" width="15.5546875" style="7" customWidth="1"/>
    <col min="263" max="265" width="18.44140625" style="7" customWidth="1"/>
    <col min="266" max="266" width="16.44140625" style="7" customWidth="1"/>
    <col min="267" max="514" width="12.5546875" style="7"/>
    <col min="515" max="515" width="5.44140625" style="7" bestFit="1" customWidth="1"/>
    <col min="516" max="516" width="46" style="7" customWidth="1"/>
    <col min="517" max="517" width="53.5546875" style="7" customWidth="1"/>
    <col min="518" max="518" width="15.5546875" style="7" customWidth="1"/>
    <col min="519" max="521" width="18.44140625" style="7" customWidth="1"/>
    <col min="522" max="522" width="16.44140625" style="7" customWidth="1"/>
    <col min="523" max="770" width="12.5546875" style="7"/>
    <col min="771" max="771" width="5.44140625" style="7" bestFit="1" customWidth="1"/>
    <col min="772" max="772" width="46" style="7" customWidth="1"/>
    <col min="773" max="773" width="53.5546875" style="7" customWidth="1"/>
    <col min="774" max="774" width="15.5546875" style="7" customWidth="1"/>
    <col min="775" max="777" width="18.44140625" style="7" customWidth="1"/>
    <col min="778" max="778" width="16.44140625" style="7" customWidth="1"/>
    <col min="779" max="1026" width="12.5546875" style="7"/>
    <col min="1027" max="1027" width="5.44140625" style="7" bestFit="1" customWidth="1"/>
    <col min="1028" max="1028" width="46" style="7" customWidth="1"/>
    <col min="1029" max="1029" width="53.5546875" style="7" customWidth="1"/>
    <col min="1030" max="1030" width="15.5546875" style="7" customWidth="1"/>
    <col min="1031" max="1033" width="18.44140625" style="7" customWidth="1"/>
    <col min="1034" max="1034" width="16.44140625" style="7" customWidth="1"/>
    <col min="1035" max="1282" width="12.5546875" style="7"/>
    <col min="1283" max="1283" width="5.44140625" style="7" bestFit="1" customWidth="1"/>
    <col min="1284" max="1284" width="46" style="7" customWidth="1"/>
    <col min="1285" max="1285" width="53.5546875" style="7" customWidth="1"/>
    <col min="1286" max="1286" width="15.5546875" style="7" customWidth="1"/>
    <col min="1287" max="1289" width="18.44140625" style="7" customWidth="1"/>
    <col min="1290" max="1290" width="16.44140625" style="7" customWidth="1"/>
    <col min="1291" max="1538" width="12.5546875" style="7"/>
    <col min="1539" max="1539" width="5.44140625" style="7" bestFit="1" customWidth="1"/>
    <col min="1540" max="1540" width="46" style="7" customWidth="1"/>
    <col min="1541" max="1541" width="53.5546875" style="7" customWidth="1"/>
    <col min="1542" max="1542" width="15.5546875" style="7" customWidth="1"/>
    <col min="1543" max="1545" width="18.44140625" style="7" customWidth="1"/>
    <col min="1546" max="1546" width="16.44140625" style="7" customWidth="1"/>
    <col min="1547" max="1794" width="12.5546875" style="7"/>
    <col min="1795" max="1795" width="5.44140625" style="7" bestFit="1" customWidth="1"/>
    <col min="1796" max="1796" width="46" style="7" customWidth="1"/>
    <col min="1797" max="1797" width="53.5546875" style="7" customWidth="1"/>
    <col min="1798" max="1798" width="15.5546875" style="7" customWidth="1"/>
    <col min="1799" max="1801" width="18.44140625" style="7" customWidth="1"/>
    <col min="1802" max="1802" width="16.44140625" style="7" customWidth="1"/>
    <col min="1803" max="2050" width="12.5546875" style="7"/>
    <col min="2051" max="2051" width="5.44140625" style="7" bestFit="1" customWidth="1"/>
    <col min="2052" max="2052" width="46" style="7" customWidth="1"/>
    <col min="2053" max="2053" width="53.5546875" style="7" customWidth="1"/>
    <col min="2054" max="2054" width="15.5546875" style="7" customWidth="1"/>
    <col min="2055" max="2057" width="18.44140625" style="7" customWidth="1"/>
    <col min="2058" max="2058" width="16.44140625" style="7" customWidth="1"/>
    <col min="2059" max="2306" width="12.5546875" style="7"/>
    <col min="2307" max="2307" width="5.44140625" style="7" bestFit="1" customWidth="1"/>
    <col min="2308" max="2308" width="46" style="7" customWidth="1"/>
    <col min="2309" max="2309" width="53.5546875" style="7" customWidth="1"/>
    <col min="2310" max="2310" width="15.5546875" style="7" customWidth="1"/>
    <col min="2311" max="2313" width="18.44140625" style="7" customWidth="1"/>
    <col min="2314" max="2314" width="16.44140625" style="7" customWidth="1"/>
    <col min="2315" max="2562" width="12.5546875" style="7"/>
    <col min="2563" max="2563" width="5.44140625" style="7" bestFit="1" customWidth="1"/>
    <col min="2564" max="2564" width="46" style="7" customWidth="1"/>
    <col min="2565" max="2565" width="53.5546875" style="7" customWidth="1"/>
    <col min="2566" max="2566" width="15.5546875" style="7" customWidth="1"/>
    <col min="2567" max="2569" width="18.44140625" style="7" customWidth="1"/>
    <col min="2570" max="2570" width="16.44140625" style="7" customWidth="1"/>
    <col min="2571" max="2818" width="12.5546875" style="7"/>
    <col min="2819" max="2819" width="5.44140625" style="7" bestFit="1" customWidth="1"/>
    <col min="2820" max="2820" width="46" style="7" customWidth="1"/>
    <col min="2821" max="2821" width="53.5546875" style="7" customWidth="1"/>
    <col min="2822" max="2822" width="15.5546875" style="7" customWidth="1"/>
    <col min="2823" max="2825" width="18.44140625" style="7" customWidth="1"/>
    <col min="2826" max="2826" width="16.44140625" style="7" customWidth="1"/>
    <col min="2827" max="3074" width="12.5546875" style="7"/>
    <col min="3075" max="3075" width="5.44140625" style="7" bestFit="1" customWidth="1"/>
    <col min="3076" max="3076" width="46" style="7" customWidth="1"/>
    <col min="3077" max="3077" width="53.5546875" style="7" customWidth="1"/>
    <col min="3078" max="3078" width="15.5546875" style="7" customWidth="1"/>
    <col min="3079" max="3081" width="18.44140625" style="7" customWidth="1"/>
    <col min="3082" max="3082" width="16.44140625" style="7" customWidth="1"/>
    <col min="3083" max="3330" width="12.5546875" style="7"/>
    <col min="3331" max="3331" width="5.44140625" style="7" bestFit="1" customWidth="1"/>
    <col min="3332" max="3332" width="46" style="7" customWidth="1"/>
    <col min="3333" max="3333" width="53.5546875" style="7" customWidth="1"/>
    <col min="3334" max="3334" width="15.5546875" style="7" customWidth="1"/>
    <col min="3335" max="3337" width="18.44140625" style="7" customWidth="1"/>
    <col min="3338" max="3338" width="16.44140625" style="7" customWidth="1"/>
    <col min="3339" max="3586" width="12.5546875" style="7"/>
    <col min="3587" max="3587" width="5.44140625" style="7" bestFit="1" customWidth="1"/>
    <col min="3588" max="3588" width="46" style="7" customWidth="1"/>
    <col min="3589" max="3589" width="53.5546875" style="7" customWidth="1"/>
    <col min="3590" max="3590" width="15.5546875" style="7" customWidth="1"/>
    <col min="3591" max="3593" width="18.44140625" style="7" customWidth="1"/>
    <col min="3594" max="3594" width="16.44140625" style="7" customWidth="1"/>
    <col min="3595" max="3842" width="12.5546875" style="7"/>
    <col min="3843" max="3843" width="5.44140625" style="7" bestFit="1" customWidth="1"/>
    <col min="3844" max="3844" width="46" style="7" customWidth="1"/>
    <col min="3845" max="3845" width="53.5546875" style="7" customWidth="1"/>
    <col min="3846" max="3846" width="15.5546875" style="7" customWidth="1"/>
    <col min="3847" max="3849" width="18.44140625" style="7" customWidth="1"/>
    <col min="3850" max="3850" width="16.44140625" style="7" customWidth="1"/>
    <col min="3851" max="4098" width="12.5546875" style="7"/>
    <col min="4099" max="4099" width="5.44140625" style="7" bestFit="1" customWidth="1"/>
    <col min="4100" max="4100" width="46" style="7" customWidth="1"/>
    <col min="4101" max="4101" width="53.5546875" style="7" customWidth="1"/>
    <col min="4102" max="4102" width="15.5546875" style="7" customWidth="1"/>
    <col min="4103" max="4105" width="18.44140625" style="7" customWidth="1"/>
    <col min="4106" max="4106" width="16.44140625" style="7" customWidth="1"/>
    <col min="4107" max="4354" width="12.5546875" style="7"/>
    <col min="4355" max="4355" width="5.44140625" style="7" bestFit="1" customWidth="1"/>
    <col min="4356" max="4356" width="46" style="7" customWidth="1"/>
    <col min="4357" max="4357" width="53.5546875" style="7" customWidth="1"/>
    <col min="4358" max="4358" width="15.5546875" style="7" customWidth="1"/>
    <col min="4359" max="4361" width="18.44140625" style="7" customWidth="1"/>
    <col min="4362" max="4362" width="16.44140625" style="7" customWidth="1"/>
    <col min="4363" max="4610" width="12.5546875" style="7"/>
    <col min="4611" max="4611" width="5.44140625" style="7" bestFit="1" customWidth="1"/>
    <col min="4612" max="4612" width="46" style="7" customWidth="1"/>
    <col min="4613" max="4613" width="53.5546875" style="7" customWidth="1"/>
    <col min="4614" max="4614" width="15.5546875" style="7" customWidth="1"/>
    <col min="4615" max="4617" width="18.44140625" style="7" customWidth="1"/>
    <col min="4618" max="4618" width="16.44140625" style="7" customWidth="1"/>
    <col min="4619" max="4866" width="12.5546875" style="7"/>
    <col min="4867" max="4867" width="5.44140625" style="7" bestFit="1" customWidth="1"/>
    <col min="4868" max="4868" width="46" style="7" customWidth="1"/>
    <col min="4869" max="4869" width="53.5546875" style="7" customWidth="1"/>
    <col min="4870" max="4870" width="15.5546875" style="7" customWidth="1"/>
    <col min="4871" max="4873" width="18.44140625" style="7" customWidth="1"/>
    <col min="4874" max="4874" width="16.44140625" style="7" customWidth="1"/>
    <col min="4875" max="5122" width="12.5546875" style="7"/>
    <col min="5123" max="5123" width="5.44140625" style="7" bestFit="1" customWidth="1"/>
    <col min="5124" max="5124" width="46" style="7" customWidth="1"/>
    <col min="5125" max="5125" width="53.5546875" style="7" customWidth="1"/>
    <col min="5126" max="5126" width="15.5546875" style="7" customWidth="1"/>
    <col min="5127" max="5129" width="18.44140625" style="7" customWidth="1"/>
    <col min="5130" max="5130" width="16.44140625" style="7" customWidth="1"/>
    <col min="5131" max="5378" width="12.5546875" style="7"/>
    <col min="5379" max="5379" width="5.44140625" style="7" bestFit="1" customWidth="1"/>
    <col min="5380" max="5380" width="46" style="7" customWidth="1"/>
    <col min="5381" max="5381" width="53.5546875" style="7" customWidth="1"/>
    <col min="5382" max="5382" width="15.5546875" style="7" customWidth="1"/>
    <col min="5383" max="5385" width="18.44140625" style="7" customWidth="1"/>
    <col min="5386" max="5386" width="16.44140625" style="7" customWidth="1"/>
    <col min="5387" max="5634" width="12.5546875" style="7"/>
    <col min="5635" max="5635" width="5.44140625" style="7" bestFit="1" customWidth="1"/>
    <col min="5636" max="5636" width="46" style="7" customWidth="1"/>
    <col min="5637" max="5637" width="53.5546875" style="7" customWidth="1"/>
    <col min="5638" max="5638" width="15.5546875" style="7" customWidth="1"/>
    <col min="5639" max="5641" width="18.44140625" style="7" customWidth="1"/>
    <col min="5642" max="5642" width="16.44140625" style="7" customWidth="1"/>
    <col min="5643" max="5890" width="12.5546875" style="7"/>
    <col min="5891" max="5891" width="5.44140625" style="7" bestFit="1" customWidth="1"/>
    <col min="5892" max="5892" width="46" style="7" customWidth="1"/>
    <col min="5893" max="5893" width="53.5546875" style="7" customWidth="1"/>
    <col min="5894" max="5894" width="15.5546875" style="7" customWidth="1"/>
    <col min="5895" max="5897" width="18.44140625" style="7" customWidth="1"/>
    <col min="5898" max="5898" width="16.44140625" style="7" customWidth="1"/>
    <col min="5899" max="6146" width="12.5546875" style="7"/>
    <col min="6147" max="6147" width="5.44140625" style="7" bestFit="1" customWidth="1"/>
    <col min="6148" max="6148" width="46" style="7" customWidth="1"/>
    <col min="6149" max="6149" width="53.5546875" style="7" customWidth="1"/>
    <col min="6150" max="6150" width="15.5546875" style="7" customWidth="1"/>
    <col min="6151" max="6153" width="18.44140625" style="7" customWidth="1"/>
    <col min="6154" max="6154" width="16.44140625" style="7" customWidth="1"/>
    <col min="6155" max="6402" width="12.5546875" style="7"/>
    <col min="6403" max="6403" width="5.44140625" style="7" bestFit="1" customWidth="1"/>
    <col min="6404" max="6404" width="46" style="7" customWidth="1"/>
    <col min="6405" max="6405" width="53.5546875" style="7" customWidth="1"/>
    <col min="6406" max="6406" width="15.5546875" style="7" customWidth="1"/>
    <col min="6407" max="6409" width="18.44140625" style="7" customWidth="1"/>
    <col min="6410" max="6410" width="16.44140625" style="7" customWidth="1"/>
    <col min="6411" max="6658" width="12.5546875" style="7"/>
    <col min="6659" max="6659" width="5.44140625" style="7" bestFit="1" customWidth="1"/>
    <col min="6660" max="6660" width="46" style="7" customWidth="1"/>
    <col min="6661" max="6661" width="53.5546875" style="7" customWidth="1"/>
    <col min="6662" max="6662" width="15.5546875" style="7" customWidth="1"/>
    <col min="6663" max="6665" width="18.44140625" style="7" customWidth="1"/>
    <col min="6666" max="6666" width="16.44140625" style="7" customWidth="1"/>
    <col min="6667" max="6914" width="12.5546875" style="7"/>
    <col min="6915" max="6915" width="5.44140625" style="7" bestFit="1" customWidth="1"/>
    <col min="6916" max="6916" width="46" style="7" customWidth="1"/>
    <col min="6917" max="6917" width="53.5546875" style="7" customWidth="1"/>
    <col min="6918" max="6918" width="15.5546875" style="7" customWidth="1"/>
    <col min="6919" max="6921" width="18.44140625" style="7" customWidth="1"/>
    <col min="6922" max="6922" width="16.44140625" style="7" customWidth="1"/>
    <col min="6923" max="7170" width="12.5546875" style="7"/>
    <col min="7171" max="7171" width="5.44140625" style="7" bestFit="1" customWidth="1"/>
    <col min="7172" max="7172" width="46" style="7" customWidth="1"/>
    <col min="7173" max="7173" width="53.5546875" style="7" customWidth="1"/>
    <col min="7174" max="7174" width="15.5546875" style="7" customWidth="1"/>
    <col min="7175" max="7177" width="18.44140625" style="7" customWidth="1"/>
    <col min="7178" max="7178" width="16.44140625" style="7" customWidth="1"/>
    <col min="7179" max="7426" width="12.5546875" style="7"/>
    <col min="7427" max="7427" width="5.44140625" style="7" bestFit="1" customWidth="1"/>
    <col min="7428" max="7428" width="46" style="7" customWidth="1"/>
    <col min="7429" max="7429" width="53.5546875" style="7" customWidth="1"/>
    <col min="7430" max="7430" width="15.5546875" style="7" customWidth="1"/>
    <col min="7431" max="7433" width="18.44140625" style="7" customWidth="1"/>
    <col min="7434" max="7434" width="16.44140625" style="7" customWidth="1"/>
    <col min="7435" max="7682" width="12.5546875" style="7"/>
    <col min="7683" max="7683" width="5.44140625" style="7" bestFit="1" customWidth="1"/>
    <col min="7684" max="7684" width="46" style="7" customWidth="1"/>
    <col min="7685" max="7685" width="53.5546875" style="7" customWidth="1"/>
    <col min="7686" max="7686" width="15.5546875" style="7" customWidth="1"/>
    <col min="7687" max="7689" width="18.44140625" style="7" customWidth="1"/>
    <col min="7690" max="7690" width="16.44140625" style="7" customWidth="1"/>
    <col min="7691" max="7938" width="12.5546875" style="7"/>
    <col min="7939" max="7939" width="5.44140625" style="7" bestFit="1" customWidth="1"/>
    <col min="7940" max="7940" width="46" style="7" customWidth="1"/>
    <col min="7941" max="7941" width="53.5546875" style="7" customWidth="1"/>
    <col min="7942" max="7942" width="15.5546875" style="7" customWidth="1"/>
    <col min="7943" max="7945" width="18.44140625" style="7" customWidth="1"/>
    <col min="7946" max="7946" width="16.44140625" style="7" customWidth="1"/>
    <col min="7947" max="8194" width="12.5546875" style="7"/>
    <col min="8195" max="8195" width="5.44140625" style="7" bestFit="1" customWidth="1"/>
    <col min="8196" max="8196" width="46" style="7" customWidth="1"/>
    <col min="8197" max="8197" width="53.5546875" style="7" customWidth="1"/>
    <col min="8198" max="8198" width="15.5546875" style="7" customWidth="1"/>
    <col min="8199" max="8201" width="18.44140625" style="7" customWidth="1"/>
    <col min="8202" max="8202" width="16.44140625" style="7" customWidth="1"/>
    <col min="8203" max="8450" width="12.5546875" style="7"/>
    <col min="8451" max="8451" width="5.44140625" style="7" bestFit="1" customWidth="1"/>
    <col min="8452" max="8452" width="46" style="7" customWidth="1"/>
    <col min="8453" max="8453" width="53.5546875" style="7" customWidth="1"/>
    <col min="8454" max="8454" width="15.5546875" style="7" customWidth="1"/>
    <col min="8455" max="8457" width="18.44140625" style="7" customWidth="1"/>
    <col min="8458" max="8458" width="16.44140625" style="7" customWidth="1"/>
    <col min="8459" max="8706" width="12.5546875" style="7"/>
    <col min="8707" max="8707" width="5.44140625" style="7" bestFit="1" customWidth="1"/>
    <col min="8708" max="8708" width="46" style="7" customWidth="1"/>
    <col min="8709" max="8709" width="53.5546875" style="7" customWidth="1"/>
    <col min="8710" max="8710" width="15.5546875" style="7" customWidth="1"/>
    <col min="8711" max="8713" width="18.44140625" style="7" customWidth="1"/>
    <col min="8714" max="8714" width="16.44140625" style="7" customWidth="1"/>
    <col min="8715" max="8962" width="12.5546875" style="7"/>
    <col min="8963" max="8963" width="5.44140625" style="7" bestFit="1" customWidth="1"/>
    <col min="8964" max="8964" width="46" style="7" customWidth="1"/>
    <col min="8965" max="8965" width="53.5546875" style="7" customWidth="1"/>
    <col min="8966" max="8966" width="15.5546875" style="7" customWidth="1"/>
    <col min="8967" max="8969" width="18.44140625" style="7" customWidth="1"/>
    <col min="8970" max="8970" width="16.44140625" style="7" customWidth="1"/>
    <col min="8971" max="9218" width="12.5546875" style="7"/>
    <col min="9219" max="9219" width="5.44140625" style="7" bestFit="1" customWidth="1"/>
    <col min="9220" max="9220" width="46" style="7" customWidth="1"/>
    <col min="9221" max="9221" width="53.5546875" style="7" customWidth="1"/>
    <col min="9222" max="9222" width="15.5546875" style="7" customWidth="1"/>
    <col min="9223" max="9225" width="18.44140625" style="7" customWidth="1"/>
    <col min="9226" max="9226" width="16.44140625" style="7" customWidth="1"/>
    <col min="9227" max="9474" width="12.5546875" style="7"/>
    <col min="9475" max="9475" width="5.44140625" style="7" bestFit="1" customWidth="1"/>
    <col min="9476" max="9476" width="46" style="7" customWidth="1"/>
    <col min="9477" max="9477" width="53.5546875" style="7" customWidth="1"/>
    <col min="9478" max="9478" width="15.5546875" style="7" customWidth="1"/>
    <col min="9479" max="9481" width="18.44140625" style="7" customWidth="1"/>
    <col min="9482" max="9482" width="16.44140625" style="7" customWidth="1"/>
    <col min="9483" max="9730" width="12.5546875" style="7"/>
    <col min="9731" max="9731" width="5.44140625" style="7" bestFit="1" customWidth="1"/>
    <col min="9732" max="9732" width="46" style="7" customWidth="1"/>
    <col min="9733" max="9733" width="53.5546875" style="7" customWidth="1"/>
    <col min="9734" max="9734" width="15.5546875" style="7" customWidth="1"/>
    <col min="9735" max="9737" width="18.44140625" style="7" customWidth="1"/>
    <col min="9738" max="9738" width="16.44140625" style="7" customWidth="1"/>
    <col min="9739" max="9986" width="12.5546875" style="7"/>
    <col min="9987" max="9987" width="5.44140625" style="7" bestFit="1" customWidth="1"/>
    <col min="9988" max="9988" width="46" style="7" customWidth="1"/>
    <col min="9989" max="9989" width="53.5546875" style="7" customWidth="1"/>
    <col min="9990" max="9990" width="15.5546875" style="7" customWidth="1"/>
    <col min="9991" max="9993" width="18.44140625" style="7" customWidth="1"/>
    <col min="9994" max="9994" width="16.44140625" style="7" customWidth="1"/>
    <col min="9995" max="10242" width="12.5546875" style="7"/>
    <col min="10243" max="10243" width="5.44140625" style="7" bestFit="1" customWidth="1"/>
    <col min="10244" max="10244" width="46" style="7" customWidth="1"/>
    <col min="10245" max="10245" width="53.5546875" style="7" customWidth="1"/>
    <col min="10246" max="10246" width="15.5546875" style="7" customWidth="1"/>
    <col min="10247" max="10249" width="18.44140625" style="7" customWidth="1"/>
    <col min="10250" max="10250" width="16.44140625" style="7" customWidth="1"/>
    <col min="10251" max="10498" width="12.5546875" style="7"/>
    <col min="10499" max="10499" width="5.44140625" style="7" bestFit="1" customWidth="1"/>
    <col min="10500" max="10500" width="46" style="7" customWidth="1"/>
    <col min="10501" max="10501" width="53.5546875" style="7" customWidth="1"/>
    <col min="10502" max="10502" width="15.5546875" style="7" customWidth="1"/>
    <col min="10503" max="10505" width="18.44140625" style="7" customWidth="1"/>
    <col min="10506" max="10506" width="16.44140625" style="7" customWidth="1"/>
    <col min="10507" max="10754" width="12.5546875" style="7"/>
    <col min="10755" max="10755" width="5.44140625" style="7" bestFit="1" customWidth="1"/>
    <col min="10756" max="10756" width="46" style="7" customWidth="1"/>
    <col min="10757" max="10757" width="53.5546875" style="7" customWidth="1"/>
    <col min="10758" max="10758" width="15.5546875" style="7" customWidth="1"/>
    <col min="10759" max="10761" width="18.44140625" style="7" customWidth="1"/>
    <col min="10762" max="10762" width="16.44140625" style="7" customWidth="1"/>
    <col min="10763" max="11010" width="12.5546875" style="7"/>
    <col min="11011" max="11011" width="5.44140625" style="7" bestFit="1" customWidth="1"/>
    <col min="11012" max="11012" width="46" style="7" customWidth="1"/>
    <col min="11013" max="11013" width="53.5546875" style="7" customWidth="1"/>
    <col min="11014" max="11014" width="15.5546875" style="7" customWidth="1"/>
    <col min="11015" max="11017" width="18.44140625" style="7" customWidth="1"/>
    <col min="11018" max="11018" width="16.44140625" style="7" customWidth="1"/>
    <col min="11019" max="11266" width="12.5546875" style="7"/>
    <col min="11267" max="11267" width="5.44140625" style="7" bestFit="1" customWidth="1"/>
    <col min="11268" max="11268" width="46" style="7" customWidth="1"/>
    <col min="11269" max="11269" width="53.5546875" style="7" customWidth="1"/>
    <col min="11270" max="11270" width="15.5546875" style="7" customWidth="1"/>
    <col min="11271" max="11273" width="18.44140625" style="7" customWidth="1"/>
    <col min="11274" max="11274" width="16.44140625" style="7" customWidth="1"/>
    <col min="11275" max="11522" width="12.5546875" style="7"/>
    <col min="11523" max="11523" width="5.44140625" style="7" bestFit="1" customWidth="1"/>
    <col min="11524" max="11524" width="46" style="7" customWidth="1"/>
    <col min="11525" max="11525" width="53.5546875" style="7" customWidth="1"/>
    <col min="11526" max="11526" width="15.5546875" style="7" customWidth="1"/>
    <col min="11527" max="11529" width="18.44140625" style="7" customWidth="1"/>
    <col min="11530" max="11530" width="16.44140625" style="7" customWidth="1"/>
    <col min="11531" max="11778" width="12.5546875" style="7"/>
    <col min="11779" max="11779" width="5.44140625" style="7" bestFit="1" customWidth="1"/>
    <col min="11780" max="11780" width="46" style="7" customWidth="1"/>
    <col min="11781" max="11781" width="53.5546875" style="7" customWidth="1"/>
    <col min="11782" max="11782" width="15.5546875" style="7" customWidth="1"/>
    <col min="11783" max="11785" width="18.44140625" style="7" customWidth="1"/>
    <col min="11786" max="11786" width="16.44140625" style="7" customWidth="1"/>
    <col min="11787" max="12034" width="12.5546875" style="7"/>
    <col min="12035" max="12035" width="5.44140625" style="7" bestFit="1" customWidth="1"/>
    <col min="12036" max="12036" width="46" style="7" customWidth="1"/>
    <col min="12037" max="12037" width="53.5546875" style="7" customWidth="1"/>
    <col min="12038" max="12038" width="15.5546875" style="7" customWidth="1"/>
    <col min="12039" max="12041" width="18.44140625" style="7" customWidth="1"/>
    <col min="12042" max="12042" width="16.44140625" style="7" customWidth="1"/>
    <col min="12043" max="12290" width="12.5546875" style="7"/>
    <col min="12291" max="12291" width="5.44140625" style="7" bestFit="1" customWidth="1"/>
    <col min="12292" max="12292" width="46" style="7" customWidth="1"/>
    <col min="12293" max="12293" width="53.5546875" style="7" customWidth="1"/>
    <col min="12294" max="12294" width="15.5546875" style="7" customWidth="1"/>
    <col min="12295" max="12297" width="18.44140625" style="7" customWidth="1"/>
    <col min="12298" max="12298" width="16.44140625" style="7" customWidth="1"/>
    <col min="12299" max="12546" width="12.5546875" style="7"/>
    <col min="12547" max="12547" width="5.44140625" style="7" bestFit="1" customWidth="1"/>
    <col min="12548" max="12548" width="46" style="7" customWidth="1"/>
    <col min="12549" max="12549" width="53.5546875" style="7" customWidth="1"/>
    <col min="12550" max="12550" width="15.5546875" style="7" customWidth="1"/>
    <col min="12551" max="12553" width="18.44140625" style="7" customWidth="1"/>
    <col min="12554" max="12554" width="16.44140625" style="7" customWidth="1"/>
    <col min="12555" max="12802" width="12.5546875" style="7"/>
    <col min="12803" max="12803" width="5.44140625" style="7" bestFit="1" customWidth="1"/>
    <col min="12804" max="12804" width="46" style="7" customWidth="1"/>
    <col min="12805" max="12805" width="53.5546875" style="7" customWidth="1"/>
    <col min="12806" max="12806" width="15.5546875" style="7" customWidth="1"/>
    <col min="12807" max="12809" width="18.44140625" style="7" customWidth="1"/>
    <col min="12810" max="12810" width="16.44140625" style="7" customWidth="1"/>
    <col min="12811" max="13058" width="12.5546875" style="7"/>
    <col min="13059" max="13059" width="5.44140625" style="7" bestFit="1" customWidth="1"/>
    <col min="13060" max="13060" width="46" style="7" customWidth="1"/>
    <col min="13061" max="13061" width="53.5546875" style="7" customWidth="1"/>
    <col min="13062" max="13062" width="15.5546875" style="7" customWidth="1"/>
    <col min="13063" max="13065" width="18.44140625" style="7" customWidth="1"/>
    <col min="13066" max="13066" width="16.44140625" style="7" customWidth="1"/>
    <col min="13067" max="13314" width="12.5546875" style="7"/>
    <col min="13315" max="13315" width="5.44140625" style="7" bestFit="1" customWidth="1"/>
    <col min="13316" max="13316" width="46" style="7" customWidth="1"/>
    <col min="13317" max="13317" width="53.5546875" style="7" customWidth="1"/>
    <col min="13318" max="13318" width="15.5546875" style="7" customWidth="1"/>
    <col min="13319" max="13321" width="18.44140625" style="7" customWidth="1"/>
    <col min="13322" max="13322" width="16.44140625" style="7" customWidth="1"/>
    <col min="13323" max="13570" width="12.5546875" style="7"/>
    <col min="13571" max="13571" width="5.44140625" style="7" bestFit="1" customWidth="1"/>
    <col min="13572" max="13572" width="46" style="7" customWidth="1"/>
    <col min="13573" max="13573" width="53.5546875" style="7" customWidth="1"/>
    <col min="13574" max="13574" width="15.5546875" style="7" customWidth="1"/>
    <col min="13575" max="13577" width="18.44140625" style="7" customWidth="1"/>
    <col min="13578" max="13578" width="16.44140625" style="7" customWidth="1"/>
    <col min="13579" max="13826" width="12.5546875" style="7"/>
    <col min="13827" max="13827" width="5.44140625" style="7" bestFit="1" customWidth="1"/>
    <col min="13828" max="13828" width="46" style="7" customWidth="1"/>
    <col min="13829" max="13829" width="53.5546875" style="7" customWidth="1"/>
    <col min="13830" max="13830" width="15.5546875" style="7" customWidth="1"/>
    <col min="13831" max="13833" width="18.44140625" style="7" customWidth="1"/>
    <col min="13834" max="13834" width="16.44140625" style="7" customWidth="1"/>
    <col min="13835" max="14082" width="12.5546875" style="7"/>
    <col min="14083" max="14083" width="5.44140625" style="7" bestFit="1" customWidth="1"/>
    <col min="14084" max="14084" width="46" style="7" customWidth="1"/>
    <col min="14085" max="14085" width="53.5546875" style="7" customWidth="1"/>
    <col min="14086" max="14086" width="15.5546875" style="7" customWidth="1"/>
    <col min="14087" max="14089" width="18.44140625" style="7" customWidth="1"/>
    <col min="14090" max="14090" width="16.44140625" style="7" customWidth="1"/>
    <col min="14091" max="14338" width="12.5546875" style="7"/>
    <col min="14339" max="14339" width="5.44140625" style="7" bestFit="1" customWidth="1"/>
    <col min="14340" max="14340" width="46" style="7" customWidth="1"/>
    <col min="14341" max="14341" width="53.5546875" style="7" customWidth="1"/>
    <col min="14342" max="14342" width="15.5546875" style="7" customWidth="1"/>
    <col min="14343" max="14345" width="18.44140625" style="7" customWidth="1"/>
    <col min="14346" max="14346" width="16.44140625" style="7" customWidth="1"/>
    <col min="14347" max="14594" width="12.5546875" style="7"/>
    <col min="14595" max="14595" width="5.44140625" style="7" bestFit="1" customWidth="1"/>
    <col min="14596" max="14596" width="46" style="7" customWidth="1"/>
    <col min="14597" max="14597" width="53.5546875" style="7" customWidth="1"/>
    <col min="14598" max="14598" width="15.5546875" style="7" customWidth="1"/>
    <col min="14599" max="14601" width="18.44140625" style="7" customWidth="1"/>
    <col min="14602" max="14602" width="16.44140625" style="7" customWidth="1"/>
    <col min="14603" max="14850" width="12.5546875" style="7"/>
    <col min="14851" max="14851" width="5.44140625" style="7" bestFit="1" customWidth="1"/>
    <col min="14852" max="14852" width="46" style="7" customWidth="1"/>
    <col min="14853" max="14853" width="53.5546875" style="7" customWidth="1"/>
    <col min="14854" max="14854" width="15.5546875" style="7" customWidth="1"/>
    <col min="14855" max="14857" width="18.44140625" style="7" customWidth="1"/>
    <col min="14858" max="14858" width="16.44140625" style="7" customWidth="1"/>
    <col min="14859" max="15106" width="12.5546875" style="7"/>
    <col min="15107" max="15107" width="5.44140625" style="7" bestFit="1" customWidth="1"/>
    <col min="15108" max="15108" width="46" style="7" customWidth="1"/>
    <col min="15109" max="15109" width="53.5546875" style="7" customWidth="1"/>
    <col min="15110" max="15110" width="15.5546875" style="7" customWidth="1"/>
    <col min="15111" max="15113" width="18.44140625" style="7" customWidth="1"/>
    <col min="15114" max="15114" width="16.44140625" style="7" customWidth="1"/>
    <col min="15115" max="15362" width="12.5546875" style="7"/>
    <col min="15363" max="15363" width="5.44140625" style="7" bestFit="1" customWidth="1"/>
    <col min="15364" max="15364" width="46" style="7" customWidth="1"/>
    <col min="15365" max="15365" width="53.5546875" style="7" customWidth="1"/>
    <col min="15366" max="15366" width="15.5546875" style="7" customWidth="1"/>
    <col min="15367" max="15369" width="18.44140625" style="7" customWidth="1"/>
    <col min="15370" max="15370" width="16.44140625" style="7" customWidth="1"/>
    <col min="15371" max="15618" width="12.5546875" style="7"/>
    <col min="15619" max="15619" width="5.44140625" style="7" bestFit="1" customWidth="1"/>
    <col min="15620" max="15620" width="46" style="7" customWidth="1"/>
    <col min="15621" max="15621" width="53.5546875" style="7" customWidth="1"/>
    <col min="15622" max="15622" width="15.5546875" style="7" customWidth="1"/>
    <col min="15623" max="15625" width="18.44140625" style="7" customWidth="1"/>
    <col min="15626" max="15626" width="16.44140625" style="7" customWidth="1"/>
    <col min="15627" max="15874" width="12.5546875" style="7"/>
    <col min="15875" max="15875" width="5.44140625" style="7" bestFit="1" customWidth="1"/>
    <col min="15876" max="15876" width="46" style="7" customWidth="1"/>
    <col min="15877" max="15877" width="53.5546875" style="7" customWidth="1"/>
    <col min="15878" max="15878" width="15.5546875" style="7" customWidth="1"/>
    <col min="15879" max="15881" width="18.44140625" style="7" customWidth="1"/>
    <col min="15882" max="15882" width="16.44140625" style="7" customWidth="1"/>
    <col min="15883" max="16130" width="12.5546875" style="7"/>
    <col min="16131" max="16131" width="5.44140625" style="7" bestFit="1" customWidth="1"/>
    <col min="16132" max="16132" width="46" style="7" customWidth="1"/>
    <col min="16133" max="16133" width="53.5546875" style="7" customWidth="1"/>
    <col min="16134" max="16134" width="15.5546875" style="7" customWidth="1"/>
    <col min="16135" max="16137" width="18.44140625" style="7" customWidth="1"/>
    <col min="16138" max="16138" width="16.44140625" style="7" customWidth="1"/>
    <col min="16139" max="16384" width="12.5546875" style="7"/>
  </cols>
  <sheetData>
    <row r="1" spans="1:12" ht="8.4" customHeight="1" x14ac:dyDescent="0.3">
      <c r="A1" s="2"/>
      <c r="B1" s="3"/>
      <c r="C1" s="4"/>
      <c r="D1" s="4"/>
      <c r="E1" s="4"/>
      <c r="F1" s="82"/>
      <c r="G1" s="5"/>
      <c r="H1" s="5"/>
      <c r="I1" s="5"/>
      <c r="J1" s="6"/>
      <c r="K1" s="6"/>
    </row>
    <row r="2" spans="1:12" ht="45" customHeight="1" x14ac:dyDescent="0.3">
      <c r="A2" s="8"/>
      <c r="B2" s="42" t="s">
        <v>49</v>
      </c>
      <c r="C2" s="10" t="s">
        <v>50</v>
      </c>
      <c r="D2" s="127" t="s">
        <v>51</v>
      </c>
      <c r="E2" s="127"/>
      <c r="F2" s="81" t="s">
        <v>0</v>
      </c>
      <c r="G2" s="9"/>
      <c r="H2" s="9"/>
      <c r="I2" s="9"/>
      <c r="J2" s="9"/>
      <c r="K2" s="11"/>
    </row>
    <row r="3" spans="1:12" s="49" customFormat="1" ht="27" customHeight="1" x14ac:dyDescent="0.3">
      <c r="A3" s="43"/>
      <c r="B3" s="44" t="s">
        <v>1</v>
      </c>
      <c r="C3" s="45" t="s">
        <v>2</v>
      </c>
      <c r="D3" s="85" t="s">
        <v>129</v>
      </c>
      <c r="E3" s="84" t="s">
        <v>127</v>
      </c>
      <c r="F3" s="83" t="s">
        <v>128</v>
      </c>
      <c r="G3" s="46" t="s">
        <v>48</v>
      </c>
      <c r="H3" s="47"/>
      <c r="I3" s="47"/>
      <c r="J3" s="47"/>
      <c r="K3" s="48"/>
    </row>
    <row r="4" spans="1:12" ht="34.200000000000003" customHeight="1" x14ac:dyDescent="0.3">
      <c r="A4" s="12"/>
      <c r="B4" s="13" t="s">
        <v>3</v>
      </c>
      <c r="C4" s="80" t="s">
        <v>112</v>
      </c>
      <c r="D4" s="86" t="s">
        <v>130</v>
      </c>
      <c r="E4" s="88"/>
      <c r="F4" s="87"/>
      <c r="G4" s="14"/>
      <c r="H4" s="15"/>
      <c r="I4" s="15"/>
      <c r="J4" s="15"/>
      <c r="K4" s="16"/>
    </row>
    <row r="5" spans="1:12" ht="10.5" customHeight="1" x14ac:dyDescent="0.3">
      <c r="A5" s="17"/>
    </row>
    <row r="6" spans="1:12" s="54" customFormat="1" ht="37.200000000000003" customHeight="1" x14ac:dyDescent="0.25">
      <c r="A6" s="50"/>
      <c r="B6" s="51" t="s">
        <v>4</v>
      </c>
      <c r="C6" s="52" t="s">
        <v>5</v>
      </c>
      <c r="D6" s="52" t="s">
        <v>123</v>
      </c>
      <c r="E6" s="52" t="s">
        <v>124</v>
      </c>
      <c r="F6" s="51" t="s">
        <v>96</v>
      </c>
      <c r="G6" s="51" t="s">
        <v>47</v>
      </c>
      <c r="H6" s="53">
        <v>46478</v>
      </c>
      <c r="I6" s="53">
        <v>46569</v>
      </c>
      <c r="J6" s="53">
        <v>46661</v>
      </c>
      <c r="K6" s="53" t="s">
        <v>111</v>
      </c>
      <c r="L6" s="79" t="s">
        <v>94</v>
      </c>
    </row>
    <row r="7" spans="1:12" s="25" customFormat="1" ht="25.5" customHeight="1" x14ac:dyDescent="0.3">
      <c r="A7" s="20" t="s">
        <v>40</v>
      </c>
      <c r="B7" s="72" t="s">
        <v>38</v>
      </c>
      <c r="C7" s="72"/>
      <c r="D7" s="21"/>
      <c r="E7" s="21"/>
      <c r="F7" s="22"/>
      <c r="G7" s="23"/>
      <c r="H7" s="24"/>
      <c r="I7" s="24"/>
      <c r="J7" s="24"/>
      <c r="K7" s="24"/>
    </row>
    <row r="8" spans="1:12" s="29" customFormat="1" ht="25.5" customHeight="1" x14ac:dyDescent="0.3">
      <c r="A8" s="26" t="s">
        <v>6</v>
      </c>
      <c r="B8" s="27" t="s">
        <v>131</v>
      </c>
      <c r="C8" s="28"/>
      <c r="D8" s="28"/>
      <c r="E8" s="28"/>
      <c r="F8" s="62"/>
      <c r="G8" s="23"/>
      <c r="H8" s="24"/>
      <c r="I8" s="24"/>
      <c r="J8" s="24"/>
      <c r="K8" s="24"/>
    </row>
    <row r="9" spans="1:12" s="33" customFormat="1" ht="25.5" customHeight="1" x14ac:dyDescent="0.3">
      <c r="A9" s="30" t="s">
        <v>7</v>
      </c>
      <c r="B9" s="31" t="s">
        <v>132</v>
      </c>
      <c r="C9" s="78" t="s">
        <v>106</v>
      </c>
      <c r="D9" s="24">
        <v>0</v>
      </c>
      <c r="E9" s="32">
        <v>0</v>
      </c>
      <c r="F9" s="62">
        <f>D9*E9</f>
        <v>0</v>
      </c>
      <c r="G9" s="23">
        <v>0</v>
      </c>
      <c r="H9" s="24">
        <v>0</v>
      </c>
      <c r="I9" s="24">
        <v>0</v>
      </c>
      <c r="J9" s="24">
        <v>0</v>
      </c>
      <c r="K9" s="24">
        <v>0</v>
      </c>
      <c r="L9" s="34">
        <f>SUM(G9:K9)</f>
        <v>0</v>
      </c>
    </row>
    <row r="10" spans="1:12" s="34" customFormat="1" ht="25.5" customHeight="1" x14ac:dyDescent="0.3">
      <c r="A10" s="30" t="s">
        <v>8</v>
      </c>
      <c r="B10" s="31" t="s">
        <v>133</v>
      </c>
      <c r="C10" s="78"/>
      <c r="D10" s="24">
        <v>0</v>
      </c>
      <c r="E10" s="32">
        <v>0</v>
      </c>
      <c r="F10" s="62">
        <f t="shared" ref="F10:F11" si="0">D10*E10</f>
        <v>0</v>
      </c>
      <c r="G10" s="23">
        <v>0</v>
      </c>
      <c r="H10" s="24">
        <v>0</v>
      </c>
      <c r="I10" s="24">
        <v>0</v>
      </c>
      <c r="J10" s="24">
        <v>0</v>
      </c>
      <c r="K10" s="24">
        <v>0</v>
      </c>
      <c r="L10" s="34">
        <f>SUM(G10:K10)</f>
        <v>0</v>
      </c>
    </row>
    <row r="11" spans="1:12" s="34" customFormat="1" ht="25.5" customHeight="1" x14ac:dyDescent="0.3">
      <c r="A11" s="30" t="s">
        <v>9</v>
      </c>
      <c r="B11" s="31" t="s">
        <v>134</v>
      </c>
      <c r="C11" s="78"/>
      <c r="D11" s="24">
        <v>0</v>
      </c>
      <c r="E11" s="32">
        <v>0</v>
      </c>
      <c r="F11" s="62">
        <f t="shared" si="0"/>
        <v>0</v>
      </c>
      <c r="G11" s="23">
        <v>0</v>
      </c>
      <c r="H11" s="24">
        <v>0</v>
      </c>
      <c r="I11" s="24">
        <v>0</v>
      </c>
      <c r="J11" s="24">
        <v>0</v>
      </c>
      <c r="K11" s="24">
        <v>0</v>
      </c>
      <c r="L11" s="34">
        <f>SUM(G11:K11)</f>
        <v>0</v>
      </c>
    </row>
    <row r="12" spans="1:12" s="34" customFormat="1" ht="25.5" customHeight="1" x14ac:dyDescent="0.3">
      <c r="A12" s="30" t="s">
        <v>67</v>
      </c>
      <c r="B12" s="31"/>
      <c r="C12" s="78"/>
      <c r="D12" s="24">
        <v>0</v>
      </c>
      <c r="E12" s="32">
        <v>0</v>
      </c>
      <c r="F12" s="62">
        <f t="shared" ref="F12" si="1">D12*E12</f>
        <v>0</v>
      </c>
      <c r="G12" s="23">
        <v>0</v>
      </c>
      <c r="H12" s="24">
        <v>0</v>
      </c>
      <c r="I12" s="24">
        <v>0</v>
      </c>
      <c r="J12" s="24">
        <v>0</v>
      </c>
      <c r="K12" s="24">
        <v>0</v>
      </c>
      <c r="L12" s="34">
        <f>SUM(G12:K12)</f>
        <v>0</v>
      </c>
    </row>
    <row r="13" spans="1:12" s="58" customFormat="1" ht="25.5" customHeight="1" x14ac:dyDescent="0.3">
      <c r="A13" s="55"/>
      <c r="B13" s="125" t="s">
        <v>10</v>
      </c>
      <c r="C13" s="126"/>
      <c r="D13" s="69"/>
      <c r="E13" s="70"/>
      <c r="F13" s="62">
        <f t="shared" ref="F13:K13" si="2">SUM(F9:F12)</f>
        <v>0</v>
      </c>
      <c r="G13" s="57">
        <f t="shared" si="2"/>
        <v>0</v>
      </c>
      <c r="H13" s="56">
        <f t="shared" si="2"/>
        <v>0</v>
      </c>
      <c r="I13" s="56">
        <f t="shared" si="2"/>
        <v>0</v>
      </c>
      <c r="J13" s="56">
        <f t="shared" ref="J13" si="3">SUM(J9:J12)</f>
        <v>0</v>
      </c>
      <c r="K13" s="56">
        <f t="shared" si="2"/>
        <v>0</v>
      </c>
      <c r="L13" s="34">
        <f>SUM(G13:K13)</f>
        <v>0</v>
      </c>
    </row>
    <row r="14" spans="1:12" s="34" customFormat="1" ht="25.5" customHeight="1" x14ac:dyDescent="0.3">
      <c r="A14" s="20" t="s">
        <v>24</v>
      </c>
      <c r="B14" s="27" t="s">
        <v>32</v>
      </c>
      <c r="C14" s="36"/>
      <c r="D14" s="36"/>
      <c r="E14" s="37"/>
      <c r="F14" s="71"/>
      <c r="G14" s="38"/>
      <c r="H14" s="39"/>
      <c r="I14" s="39"/>
      <c r="J14" s="39"/>
      <c r="K14" s="39"/>
    </row>
    <row r="15" spans="1:12" s="34" customFormat="1" ht="25.5" customHeight="1" x14ac:dyDescent="0.3">
      <c r="A15" s="30" t="s">
        <v>25</v>
      </c>
      <c r="B15" s="31" t="s">
        <v>33</v>
      </c>
      <c r="C15" s="78" t="s">
        <v>107</v>
      </c>
      <c r="D15" s="24">
        <v>0</v>
      </c>
      <c r="E15" s="32">
        <v>0</v>
      </c>
      <c r="F15" s="62">
        <f t="shared" ref="F15:F17" si="4">D15*E15</f>
        <v>0</v>
      </c>
      <c r="G15" s="23">
        <v>0</v>
      </c>
      <c r="H15" s="24">
        <v>0</v>
      </c>
      <c r="I15" s="24">
        <v>0</v>
      </c>
      <c r="J15" s="24">
        <v>0</v>
      </c>
      <c r="K15" s="24">
        <v>0</v>
      </c>
      <c r="L15" s="34">
        <f>SUM(G15:K15)</f>
        <v>0</v>
      </c>
    </row>
    <row r="16" spans="1:12" s="34" customFormat="1" ht="25.5" customHeight="1" x14ac:dyDescent="0.3">
      <c r="A16" s="30" t="s">
        <v>26</v>
      </c>
      <c r="B16" s="31" t="s">
        <v>34</v>
      </c>
      <c r="C16" s="78"/>
      <c r="D16" s="24">
        <v>0</v>
      </c>
      <c r="E16" s="32">
        <v>0</v>
      </c>
      <c r="F16" s="62">
        <f t="shared" si="4"/>
        <v>0</v>
      </c>
      <c r="G16" s="23">
        <v>0</v>
      </c>
      <c r="H16" s="24">
        <v>0</v>
      </c>
      <c r="I16" s="24">
        <v>0</v>
      </c>
      <c r="J16" s="24">
        <v>0</v>
      </c>
      <c r="K16" s="24">
        <v>0</v>
      </c>
      <c r="L16" s="34">
        <f>SUM(G16:K16)</f>
        <v>0</v>
      </c>
    </row>
    <row r="17" spans="1:12" s="34" customFormat="1" ht="25.5" customHeight="1" x14ac:dyDescent="0.3">
      <c r="A17" s="30" t="s">
        <v>27</v>
      </c>
      <c r="B17" s="31"/>
      <c r="C17" s="78"/>
      <c r="D17" s="24">
        <v>0</v>
      </c>
      <c r="E17" s="32">
        <v>0</v>
      </c>
      <c r="F17" s="62">
        <f t="shared" si="4"/>
        <v>0</v>
      </c>
      <c r="G17" s="23">
        <v>0</v>
      </c>
      <c r="H17" s="24">
        <v>0</v>
      </c>
      <c r="I17" s="24">
        <v>0</v>
      </c>
      <c r="J17" s="24">
        <v>0</v>
      </c>
      <c r="K17" s="24">
        <v>0</v>
      </c>
      <c r="L17" s="34">
        <f>SUM(G17:K17)</f>
        <v>0</v>
      </c>
    </row>
    <row r="18" spans="1:12" s="34" customFormat="1" ht="25.5" customHeight="1" x14ac:dyDescent="0.3">
      <c r="A18" s="30" t="s">
        <v>67</v>
      </c>
      <c r="B18" s="31"/>
      <c r="C18" s="78"/>
      <c r="D18" s="24">
        <v>0</v>
      </c>
      <c r="E18" s="32">
        <v>0</v>
      </c>
      <c r="F18" s="62">
        <f t="shared" ref="F18" si="5">D18*E18</f>
        <v>0</v>
      </c>
      <c r="G18" s="23">
        <v>0</v>
      </c>
      <c r="H18" s="24">
        <v>0</v>
      </c>
      <c r="I18" s="24">
        <v>0</v>
      </c>
      <c r="J18" s="24">
        <v>0</v>
      </c>
      <c r="K18" s="24">
        <v>0</v>
      </c>
      <c r="L18" s="34">
        <f>SUM(G18:K18)</f>
        <v>0</v>
      </c>
    </row>
    <row r="19" spans="1:12" s="59" customFormat="1" ht="25.5" customHeight="1" x14ac:dyDescent="0.3">
      <c r="A19" s="55"/>
      <c r="B19" s="125" t="s">
        <v>11</v>
      </c>
      <c r="C19" s="126"/>
      <c r="D19" s="69"/>
      <c r="E19" s="70"/>
      <c r="F19" s="62">
        <f>SUM(F15:F18)</f>
        <v>0</v>
      </c>
      <c r="G19" s="57">
        <f t="shared" ref="G19:K19" si="6">SUM(G15:G18)</f>
        <v>0</v>
      </c>
      <c r="H19" s="56">
        <f t="shared" ref="H19" si="7">SUM(H15:H18)</f>
        <v>0</v>
      </c>
      <c r="I19" s="56">
        <f t="shared" ref="I19:J19" si="8">SUM(I15:I18)</f>
        <v>0</v>
      </c>
      <c r="J19" s="56">
        <f t="shared" si="8"/>
        <v>0</v>
      </c>
      <c r="K19" s="56">
        <f t="shared" si="6"/>
        <v>0</v>
      </c>
      <c r="L19" s="34">
        <f>SUM(G19:K19)</f>
        <v>0</v>
      </c>
    </row>
    <row r="20" spans="1:12" s="34" customFormat="1" ht="25.5" customHeight="1" x14ac:dyDescent="0.3">
      <c r="A20" s="20" t="s">
        <v>28</v>
      </c>
      <c r="B20" s="27" t="s">
        <v>35</v>
      </c>
      <c r="C20" s="36"/>
      <c r="D20" s="36"/>
      <c r="E20" s="37"/>
      <c r="F20" s="71"/>
      <c r="G20" s="38"/>
      <c r="H20" s="39"/>
      <c r="I20" s="39"/>
      <c r="J20" s="39"/>
      <c r="K20" s="39"/>
    </row>
    <row r="21" spans="1:12" s="34" customFormat="1" ht="25.5" customHeight="1" x14ac:dyDescent="0.3">
      <c r="A21" s="30" t="s">
        <v>12</v>
      </c>
      <c r="B21" s="31"/>
      <c r="C21" s="78"/>
      <c r="D21" s="24">
        <v>0</v>
      </c>
      <c r="E21" s="32">
        <v>0</v>
      </c>
      <c r="F21" s="62">
        <f>D21*E21</f>
        <v>0</v>
      </c>
      <c r="G21" s="23">
        <v>0</v>
      </c>
      <c r="H21" s="24">
        <v>0</v>
      </c>
      <c r="I21" s="24">
        <v>0</v>
      </c>
      <c r="J21" s="24">
        <v>0</v>
      </c>
      <c r="K21" s="24">
        <v>0</v>
      </c>
      <c r="L21" s="34">
        <f>SUM(G21:K21)</f>
        <v>0</v>
      </c>
    </row>
    <row r="22" spans="1:12" s="34" customFormat="1" ht="25.5" customHeight="1" x14ac:dyDescent="0.3">
      <c r="A22" s="30" t="s">
        <v>13</v>
      </c>
      <c r="B22" s="31"/>
      <c r="C22" s="78"/>
      <c r="D22" s="24">
        <v>0</v>
      </c>
      <c r="E22" s="32">
        <v>0</v>
      </c>
      <c r="F22" s="62">
        <f t="shared" ref="F22:F24" si="9">D22*E22</f>
        <v>0</v>
      </c>
      <c r="G22" s="23">
        <v>0</v>
      </c>
      <c r="H22" s="24">
        <v>0</v>
      </c>
      <c r="I22" s="24">
        <v>0</v>
      </c>
      <c r="J22" s="24">
        <v>0</v>
      </c>
      <c r="K22" s="24">
        <v>0</v>
      </c>
      <c r="L22" s="34">
        <f>SUM(G22:K22)</f>
        <v>0</v>
      </c>
    </row>
    <row r="23" spans="1:12" s="34" customFormat="1" ht="25.5" customHeight="1" x14ac:dyDescent="0.3">
      <c r="A23" s="30" t="s">
        <v>14</v>
      </c>
      <c r="B23" s="31"/>
      <c r="C23" s="78"/>
      <c r="D23" s="24">
        <v>0</v>
      </c>
      <c r="E23" s="32">
        <v>0</v>
      </c>
      <c r="F23" s="62">
        <f t="shared" si="9"/>
        <v>0</v>
      </c>
      <c r="G23" s="23">
        <v>0</v>
      </c>
      <c r="H23" s="24">
        <v>0</v>
      </c>
      <c r="I23" s="24">
        <v>0</v>
      </c>
      <c r="J23" s="24">
        <v>0</v>
      </c>
      <c r="K23" s="24">
        <v>0</v>
      </c>
      <c r="L23" s="34">
        <f>SUM(G23:K23)</f>
        <v>0</v>
      </c>
    </row>
    <row r="24" spans="1:12" s="34" customFormat="1" ht="25.5" customHeight="1" x14ac:dyDescent="0.3">
      <c r="A24" s="30" t="s">
        <v>67</v>
      </c>
      <c r="B24" s="31"/>
      <c r="C24" s="78"/>
      <c r="D24" s="24">
        <v>0</v>
      </c>
      <c r="E24" s="32">
        <v>0</v>
      </c>
      <c r="F24" s="62">
        <f t="shared" si="9"/>
        <v>0</v>
      </c>
      <c r="G24" s="23">
        <v>0</v>
      </c>
      <c r="H24" s="24">
        <v>0</v>
      </c>
      <c r="I24" s="24">
        <v>0</v>
      </c>
      <c r="J24" s="24">
        <v>0</v>
      </c>
      <c r="K24" s="24">
        <v>0</v>
      </c>
      <c r="L24" s="34">
        <f>SUM(G24:K24)</f>
        <v>0</v>
      </c>
    </row>
    <row r="25" spans="1:12" s="58" customFormat="1" ht="25.5" customHeight="1" x14ac:dyDescent="0.3">
      <c r="A25" s="55"/>
      <c r="B25" s="125" t="s">
        <v>15</v>
      </c>
      <c r="C25" s="126"/>
      <c r="D25" s="69"/>
      <c r="E25" s="70"/>
      <c r="F25" s="62">
        <f>SUM(F21:F24)</f>
        <v>0</v>
      </c>
      <c r="G25" s="57">
        <f>SUM(G21:G24)</f>
        <v>0</v>
      </c>
      <c r="H25" s="56">
        <f t="shared" ref="H25:I25" si="10">SUM(H21:H24)</f>
        <v>0</v>
      </c>
      <c r="I25" s="56">
        <f t="shared" si="10"/>
        <v>0</v>
      </c>
      <c r="J25" s="56">
        <f>SUM(J21:J24)</f>
        <v>0</v>
      </c>
      <c r="K25" s="56">
        <f>SUM(K21:K24)</f>
        <v>0</v>
      </c>
      <c r="L25" s="34">
        <f>SUM(G25:K25)</f>
        <v>0</v>
      </c>
    </row>
    <row r="26" spans="1:12" s="34" customFormat="1" ht="25.5" customHeight="1" x14ac:dyDescent="0.3">
      <c r="A26" s="20" t="s">
        <v>29</v>
      </c>
      <c r="B26" s="27" t="s">
        <v>53</v>
      </c>
      <c r="C26" s="28"/>
      <c r="D26" s="28"/>
      <c r="E26" s="35"/>
      <c r="F26" s="71"/>
      <c r="G26" s="38"/>
      <c r="H26" s="39"/>
      <c r="I26" s="39"/>
      <c r="J26" s="39"/>
      <c r="K26" s="39"/>
    </row>
    <row r="27" spans="1:12" s="34" customFormat="1" ht="25.5" customHeight="1" x14ac:dyDescent="0.3">
      <c r="A27" s="30" t="s">
        <v>30</v>
      </c>
      <c r="B27" s="31" t="s">
        <v>54</v>
      </c>
      <c r="C27" s="78"/>
      <c r="D27" s="24">
        <v>0</v>
      </c>
      <c r="E27" s="32">
        <v>0</v>
      </c>
      <c r="F27" s="62">
        <f>D27*E27</f>
        <v>0</v>
      </c>
      <c r="G27" s="23">
        <v>0</v>
      </c>
      <c r="H27" s="24">
        <v>0</v>
      </c>
      <c r="I27" s="24">
        <v>0</v>
      </c>
      <c r="J27" s="24">
        <v>0</v>
      </c>
      <c r="K27" s="24">
        <v>0</v>
      </c>
      <c r="L27" s="34">
        <f>SUM(G27:K27)</f>
        <v>0</v>
      </c>
    </row>
    <row r="28" spans="1:12" s="34" customFormat="1" ht="25.5" customHeight="1" x14ac:dyDescent="0.3">
      <c r="A28" s="30" t="s">
        <v>16</v>
      </c>
      <c r="B28" s="31" t="s">
        <v>55</v>
      </c>
      <c r="C28" s="78"/>
      <c r="D28" s="24">
        <v>0</v>
      </c>
      <c r="E28" s="32">
        <v>0</v>
      </c>
      <c r="F28" s="62">
        <f t="shared" ref="F28:F30" si="11">D28*E28</f>
        <v>0</v>
      </c>
      <c r="G28" s="23">
        <v>0</v>
      </c>
      <c r="H28" s="24">
        <v>0</v>
      </c>
      <c r="I28" s="24">
        <v>0</v>
      </c>
      <c r="J28" s="24">
        <v>0</v>
      </c>
      <c r="K28" s="24">
        <v>0</v>
      </c>
      <c r="L28" s="34">
        <f>SUM(G28:K28)</f>
        <v>0</v>
      </c>
    </row>
    <row r="29" spans="1:12" s="34" customFormat="1" ht="25.5" customHeight="1" x14ac:dyDescent="0.3">
      <c r="A29" s="30" t="s">
        <v>17</v>
      </c>
      <c r="B29" s="31" t="s">
        <v>56</v>
      </c>
      <c r="C29" s="78"/>
      <c r="D29" s="24">
        <v>0</v>
      </c>
      <c r="E29" s="32">
        <v>0</v>
      </c>
      <c r="F29" s="62">
        <f t="shared" si="11"/>
        <v>0</v>
      </c>
      <c r="G29" s="23">
        <v>0</v>
      </c>
      <c r="H29" s="24">
        <v>0</v>
      </c>
      <c r="I29" s="24">
        <v>0</v>
      </c>
      <c r="J29" s="24">
        <v>0</v>
      </c>
      <c r="K29" s="24">
        <v>0</v>
      </c>
      <c r="L29" s="34">
        <f>SUM(G29:K29)</f>
        <v>0</v>
      </c>
    </row>
    <row r="30" spans="1:12" s="34" customFormat="1" ht="25.5" customHeight="1" x14ac:dyDescent="0.3">
      <c r="A30" s="30" t="s">
        <v>67</v>
      </c>
      <c r="B30" s="31"/>
      <c r="C30" s="78"/>
      <c r="D30" s="24">
        <v>0</v>
      </c>
      <c r="E30" s="32">
        <v>0</v>
      </c>
      <c r="F30" s="62">
        <f t="shared" si="11"/>
        <v>0</v>
      </c>
      <c r="G30" s="23">
        <v>0</v>
      </c>
      <c r="H30" s="24">
        <v>0</v>
      </c>
      <c r="I30" s="24">
        <v>0</v>
      </c>
      <c r="J30" s="24">
        <v>0</v>
      </c>
      <c r="K30" s="24">
        <v>0</v>
      </c>
      <c r="L30" s="34">
        <f>SUM(G30:K30)</f>
        <v>0</v>
      </c>
    </row>
    <row r="31" spans="1:12" s="59" customFormat="1" ht="25.5" customHeight="1" x14ac:dyDescent="0.3">
      <c r="A31" s="55"/>
      <c r="B31" s="125" t="s">
        <v>18</v>
      </c>
      <c r="C31" s="126"/>
      <c r="D31" s="69"/>
      <c r="E31" s="70"/>
      <c r="F31" s="62">
        <f>SUM(F27:F30)</f>
        <v>0</v>
      </c>
      <c r="G31" s="57">
        <f>SUM(G27:G30)</f>
        <v>0</v>
      </c>
      <c r="H31" s="56">
        <f t="shared" ref="H31:I31" si="12">SUM(H27:H30)</f>
        <v>0</v>
      </c>
      <c r="I31" s="56">
        <f t="shared" si="12"/>
        <v>0</v>
      </c>
      <c r="J31" s="56">
        <f>SUM(J27:J30)</f>
        <v>0</v>
      </c>
      <c r="K31" s="56">
        <f>SUM(K27:K30)</f>
        <v>0</v>
      </c>
      <c r="L31" s="34">
        <f>SUM(G31:K31)</f>
        <v>0</v>
      </c>
    </row>
    <row r="32" spans="1:12" s="34" customFormat="1" ht="25.5" customHeight="1" x14ac:dyDescent="0.3">
      <c r="A32" s="20" t="s">
        <v>31</v>
      </c>
      <c r="B32" s="27" t="s">
        <v>36</v>
      </c>
      <c r="C32" s="36"/>
      <c r="D32" s="36"/>
      <c r="E32" s="37"/>
      <c r="F32" s="71"/>
      <c r="G32" s="38"/>
      <c r="H32" s="39"/>
      <c r="I32" s="39"/>
      <c r="J32" s="39"/>
      <c r="K32" s="39"/>
    </row>
    <row r="33" spans="1:12" s="34" customFormat="1" ht="25.5" customHeight="1" x14ac:dyDescent="0.3">
      <c r="A33" s="30" t="s">
        <v>19</v>
      </c>
      <c r="B33" s="31"/>
      <c r="C33" s="78"/>
      <c r="D33" s="24">
        <v>0</v>
      </c>
      <c r="E33" s="32">
        <v>0</v>
      </c>
      <c r="F33" s="62">
        <f>D33*E33</f>
        <v>0</v>
      </c>
      <c r="G33" s="23">
        <v>0</v>
      </c>
      <c r="H33" s="24">
        <v>0</v>
      </c>
      <c r="I33" s="24">
        <v>0</v>
      </c>
      <c r="J33" s="24">
        <v>0</v>
      </c>
      <c r="K33" s="24">
        <v>0</v>
      </c>
      <c r="L33" s="34">
        <f>SUM(G33:K33)</f>
        <v>0</v>
      </c>
    </row>
    <row r="34" spans="1:12" s="34" customFormat="1" ht="25.5" customHeight="1" x14ac:dyDescent="0.3">
      <c r="A34" s="30" t="s">
        <v>20</v>
      </c>
      <c r="B34" s="31"/>
      <c r="C34" s="78"/>
      <c r="D34" s="24">
        <v>0</v>
      </c>
      <c r="E34" s="32">
        <v>0</v>
      </c>
      <c r="F34" s="62">
        <f t="shared" ref="F34:F36" si="13">D34*E34</f>
        <v>0</v>
      </c>
      <c r="G34" s="23">
        <v>0</v>
      </c>
      <c r="H34" s="24">
        <v>0</v>
      </c>
      <c r="I34" s="24">
        <v>0</v>
      </c>
      <c r="J34" s="24">
        <v>0</v>
      </c>
      <c r="K34" s="24">
        <v>0</v>
      </c>
      <c r="L34" s="34">
        <f>SUM(G34:K34)</f>
        <v>0</v>
      </c>
    </row>
    <row r="35" spans="1:12" s="25" customFormat="1" ht="25.5" customHeight="1" x14ac:dyDescent="0.3">
      <c r="A35" s="40" t="s">
        <v>21</v>
      </c>
      <c r="B35" s="31"/>
      <c r="C35" s="78"/>
      <c r="D35" s="24">
        <v>0</v>
      </c>
      <c r="E35" s="32">
        <v>0</v>
      </c>
      <c r="F35" s="62">
        <f t="shared" si="13"/>
        <v>0</v>
      </c>
      <c r="G35" s="23">
        <v>0</v>
      </c>
      <c r="H35" s="24">
        <v>0</v>
      </c>
      <c r="I35" s="24">
        <v>0</v>
      </c>
      <c r="J35" s="24">
        <v>0</v>
      </c>
      <c r="K35" s="24">
        <v>0</v>
      </c>
      <c r="L35" s="34">
        <f>SUM(G35:K35)</f>
        <v>0</v>
      </c>
    </row>
    <row r="36" spans="1:12" s="25" customFormat="1" ht="25.5" customHeight="1" x14ac:dyDescent="0.3">
      <c r="A36" s="40" t="s">
        <v>67</v>
      </c>
      <c r="B36" s="31"/>
      <c r="C36" s="78"/>
      <c r="D36" s="24">
        <v>0</v>
      </c>
      <c r="E36" s="32">
        <v>0</v>
      </c>
      <c r="F36" s="62">
        <f t="shared" si="13"/>
        <v>0</v>
      </c>
      <c r="G36" s="23">
        <v>0</v>
      </c>
      <c r="H36" s="24">
        <v>0</v>
      </c>
      <c r="I36" s="24">
        <v>0</v>
      </c>
      <c r="J36" s="24">
        <v>0</v>
      </c>
      <c r="K36" s="24">
        <v>0</v>
      </c>
      <c r="L36" s="34">
        <f>SUM(G36:K36)</f>
        <v>0</v>
      </c>
    </row>
    <row r="37" spans="1:12" s="60" customFormat="1" ht="25.5" customHeight="1" x14ac:dyDescent="0.3">
      <c r="A37" s="55"/>
      <c r="B37" s="125" t="s">
        <v>22</v>
      </c>
      <c r="C37" s="126"/>
      <c r="D37" s="69"/>
      <c r="E37" s="69"/>
      <c r="F37" s="62">
        <f t="shared" ref="F37:K37" si="14">SUM(F33:F36)</f>
        <v>0</v>
      </c>
      <c r="G37" s="57">
        <f t="shared" si="14"/>
        <v>0</v>
      </c>
      <c r="H37" s="56">
        <f t="shared" si="14"/>
        <v>0</v>
      </c>
      <c r="I37" s="56">
        <f t="shared" si="14"/>
        <v>0</v>
      </c>
      <c r="J37" s="56">
        <f t="shared" si="14"/>
        <v>0</v>
      </c>
      <c r="K37" s="56">
        <f t="shared" si="14"/>
        <v>0</v>
      </c>
      <c r="L37" s="34">
        <f>SUM(G37:K37)</f>
        <v>0</v>
      </c>
    </row>
    <row r="38" spans="1:12" s="34" customFormat="1" ht="25.5" customHeight="1" x14ac:dyDescent="0.3">
      <c r="A38" s="20" t="s">
        <v>57</v>
      </c>
      <c r="B38" s="27" t="s">
        <v>37</v>
      </c>
      <c r="C38" s="36"/>
      <c r="D38" s="36"/>
      <c r="E38" s="37"/>
      <c r="F38" s="71"/>
      <c r="G38" s="38"/>
      <c r="H38" s="39"/>
      <c r="I38" s="39"/>
      <c r="J38" s="39"/>
      <c r="K38" s="39"/>
    </row>
    <row r="39" spans="1:12" s="34" customFormat="1" ht="25.5" customHeight="1" x14ac:dyDescent="0.3">
      <c r="A39" s="30" t="s">
        <v>58</v>
      </c>
      <c r="B39" s="31"/>
      <c r="C39" s="78"/>
      <c r="D39" s="24">
        <v>0</v>
      </c>
      <c r="E39" s="32">
        <v>0</v>
      </c>
      <c r="F39" s="62">
        <f>D39*E39</f>
        <v>0</v>
      </c>
      <c r="G39" s="23">
        <v>0</v>
      </c>
      <c r="H39" s="24">
        <v>0</v>
      </c>
      <c r="I39" s="24">
        <v>0</v>
      </c>
      <c r="J39" s="24">
        <v>0</v>
      </c>
      <c r="K39" s="24">
        <v>0</v>
      </c>
      <c r="L39" s="34">
        <f t="shared" ref="L39:L44" si="15">SUM(G39:K39)</f>
        <v>0</v>
      </c>
    </row>
    <row r="40" spans="1:12" s="34" customFormat="1" ht="25.5" customHeight="1" x14ac:dyDescent="0.3">
      <c r="A40" s="30" t="s">
        <v>59</v>
      </c>
      <c r="B40" s="31"/>
      <c r="C40" s="78"/>
      <c r="D40" s="24">
        <v>0</v>
      </c>
      <c r="E40" s="32">
        <v>0</v>
      </c>
      <c r="F40" s="62">
        <f t="shared" ref="F40:F42" si="16">D40*E40</f>
        <v>0</v>
      </c>
      <c r="G40" s="23">
        <v>0</v>
      </c>
      <c r="H40" s="24">
        <v>0</v>
      </c>
      <c r="I40" s="24">
        <v>0</v>
      </c>
      <c r="J40" s="24">
        <v>0</v>
      </c>
      <c r="K40" s="24">
        <v>0</v>
      </c>
      <c r="L40" s="34">
        <f t="shared" si="15"/>
        <v>0</v>
      </c>
    </row>
    <row r="41" spans="1:12" s="25" customFormat="1" ht="25.5" customHeight="1" x14ac:dyDescent="0.3">
      <c r="A41" s="40" t="s">
        <v>60</v>
      </c>
      <c r="B41" s="31"/>
      <c r="C41" s="78"/>
      <c r="D41" s="24">
        <v>0</v>
      </c>
      <c r="E41" s="32">
        <v>0</v>
      </c>
      <c r="F41" s="62">
        <f t="shared" si="16"/>
        <v>0</v>
      </c>
      <c r="G41" s="23">
        <v>0</v>
      </c>
      <c r="H41" s="24">
        <v>0</v>
      </c>
      <c r="I41" s="24">
        <v>0</v>
      </c>
      <c r="J41" s="24">
        <v>0</v>
      </c>
      <c r="K41" s="24">
        <v>0</v>
      </c>
      <c r="L41" s="34">
        <f t="shared" si="15"/>
        <v>0</v>
      </c>
    </row>
    <row r="42" spans="1:12" s="25" customFormat="1" ht="25.5" customHeight="1" x14ac:dyDescent="0.3">
      <c r="A42" s="40" t="s">
        <v>67</v>
      </c>
      <c r="B42" s="31"/>
      <c r="C42" s="78"/>
      <c r="D42" s="24">
        <v>0</v>
      </c>
      <c r="E42" s="32">
        <v>0</v>
      </c>
      <c r="F42" s="62">
        <f t="shared" si="16"/>
        <v>0</v>
      </c>
      <c r="G42" s="23">
        <v>0</v>
      </c>
      <c r="H42" s="24">
        <v>0</v>
      </c>
      <c r="I42" s="24">
        <v>0</v>
      </c>
      <c r="J42" s="24">
        <v>0</v>
      </c>
      <c r="K42" s="24">
        <v>0</v>
      </c>
      <c r="L42" s="34">
        <f t="shared" si="15"/>
        <v>0</v>
      </c>
    </row>
    <row r="43" spans="1:12" s="60" customFormat="1" ht="25.5" customHeight="1" x14ac:dyDescent="0.3">
      <c r="A43" s="55"/>
      <c r="B43" s="125" t="s">
        <v>61</v>
      </c>
      <c r="C43" s="126"/>
      <c r="D43" s="69"/>
      <c r="E43" s="69"/>
      <c r="F43" s="62">
        <f>SUM(F39:F42)</f>
        <v>0</v>
      </c>
      <c r="G43" s="57">
        <f t="shared" ref="G43:K43" si="17">SUM(G39:G42)</f>
        <v>0</v>
      </c>
      <c r="H43" s="56">
        <f t="shared" si="17"/>
        <v>0</v>
      </c>
      <c r="I43" s="56">
        <f t="shared" si="17"/>
        <v>0</v>
      </c>
      <c r="J43" s="56">
        <f t="shared" ref="J43" si="18">SUM(J39:J42)</f>
        <v>0</v>
      </c>
      <c r="K43" s="56">
        <f t="shared" si="17"/>
        <v>0</v>
      </c>
      <c r="L43" s="34">
        <f t="shared" si="15"/>
        <v>0</v>
      </c>
    </row>
    <row r="44" spans="1:12" s="64" customFormat="1" ht="25.5" customHeight="1" x14ac:dyDescent="0.3">
      <c r="A44" s="61"/>
      <c r="B44" s="128" t="s">
        <v>23</v>
      </c>
      <c r="C44" s="129"/>
      <c r="D44" s="62"/>
      <c r="E44" s="62"/>
      <c r="F44" s="62">
        <f t="shared" ref="F44:K44" si="19">SUM(F13,F19,F25,F31,F37,F43)</f>
        <v>0</v>
      </c>
      <c r="G44" s="62">
        <f t="shared" si="19"/>
        <v>0</v>
      </c>
      <c r="H44" s="62">
        <f t="shared" si="19"/>
        <v>0</v>
      </c>
      <c r="I44" s="62">
        <f t="shared" si="19"/>
        <v>0</v>
      </c>
      <c r="J44" s="62">
        <f t="shared" si="19"/>
        <v>0</v>
      </c>
      <c r="K44" s="62">
        <f t="shared" si="19"/>
        <v>0</v>
      </c>
      <c r="L44" s="34">
        <f t="shared" si="15"/>
        <v>0</v>
      </c>
    </row>
    <row r="45" spans="1:12" ht="10.5" customHeight="1" x14ac:dyDescent="0.3">
      <c r="A45" s="17"/>
      <c r="L45" s="34"/>
    </row>
    <row r="46" spans="1:12" s="60" customFormat="1" ht="25.5" customHeight="1" x14ac:dyDescent="0.3">
      <c r="A46" s="65" t="s">
        <v>41</v>
      </c>
      <c r="B46" s="73" t="s">
        <v>39</v>
      </c>
      <c r="C46" s="73"/>
      <c r="D46" s="66"/>
      <c r="E46" s="66"/>
      <c r="F46" s="66"/>
      <c r="G46" s="67"/>
      <c r="H46" s="68"/>
      <c r="I46" s="68"/>
      <c r="J46" s="68"/>
      <c r="K46" s="68"/>
      <c r="L46" s="34"/>
    </row>
    <row r="47" spans="1:12" s="33" customFormat="1" ht="25.5" customHeight="1" x14ac:dyDescent="0.3">
      <c r="A47" s="30" t="s">
        <v>6</v>
      </c>
      <c r="B47" s="31" t="s">
        <v>42</v>
      </c>
      <c r="C47" s="78"/>
      <c r="D47" s="24">
        <v>0</v>
      </c>
      <c r="E47" s="24">
        <v>0</v>
      </c>
      <c r="F47" s="62">
        <f>D47*E47</f>
        <v>0</v>
      </c>
      <c r="G47" s="23">
        <v>0</v>
      </c>
      <c r="H47" s="24">
        <v>0</v>
      </c>
      <c r="I47" s="24">
        <v>0</v>
      </c>
      <c r="J47" s="24">
        <v>0</v>
      </c>
      <c r="K47" s="24">
        <v>0</v>
      </c>
      <c r="L47" s="34">
        <f>SUM(G47:K47)</f>
        <v>0</v>
      </c>
    </row>
    <row r="48" spans="1:12" s="34" customFormat="1" ht="25.5" customHeight="1" x14ac:dyDescent="0.3">
      <c r="A48" s="30" t="s">
        <v>24</v>
      </c>
      <c r="B48" s="31" t="s">
        <v>43</v>
      </c>
      <c r="C48" s="78" t="s">
        <v>110</v>
      </c>
      <c r="D48" s="24">
        <v>0</v>
      </c>
      <c r="E48" s="24">
        <v>0</v>
      </c>
      <c r="F48" s="62">
        <f t="shared" ref="F48:F49" si="20">D48*E48</f>
        <v>0</v>
      </c>
      <c r="G48" s="23">
        <v>0</v>
      </c>
      <c r="H48" s="24">
        <v>0</v>
      </c>
      <c r="I48" s="24">
        <v>0</v>
      </c>
      <c r="J48" s="24">
        <v>0</v>
      </c>
      <c r="K48" s="24">
        <v>0</v>
      </c>
      <c r="L48" s="34">
        <f>SUM(G48:K48)</f>
        <v>0</v>
      </c>
    </row>
    <row r="49" spans="1:12" s="34" customFormat="1" ht="25.5" customHeight="1" x14ac:dyDescent="0.3">
      <c r="A49" s="30" t="s">
        <v>28</v>
      </c>
      <c r="B49" s="31" t="s">
        <v>44</v>
      </c>
      <c r="C49" s="78" t="s">
        <v>45</v>
      </c>
      <c r="D49" s="24">
        <v>0</v>
      </c>
      <c r="E49" s="24">
        <v>0</v>
      </c>
      <c r="F49" s="62">
        <f t="shared" si="20"/>
        <v>0</v>
      </c>
      <c r="G49" s="23">
        <v>0</v>
      </c>
      <c r="H49" s="24">
        <v>0</v>
      </c>
      <c r="I49" s="24">
        <v>0</v>
      </c>
      <c r="J49" s="24">
        <v>0</v>
      </c>
      <c r="K49" s="24">
        <v>0</v>
      </c>
      <c r="L49" s="34">
        <f>SUM(G49:K49)</f>
        <v>0</v>
      </c>
    </row>
    <row r="50" spans="1:12" s="34" customFormat="1" ht="25.5" customHeight="1" x14ac:dyDescent="0.3">
      <c r="A50" s="30" t="s">
        <v>67</v>
      </c>
      <c r="B50" s="31"/>
      <c r="C50" s="78"/>
      <c r="D50" s="24">
        <v>0</v>
      </c>
      <c r="E50" s="24">
        <v>0</v>
      </c>
      <c r="F50" s="62">
        <f t="shared" ref="F50" si="21">D50*E50</f>
        <v>0</v>
      </c>
      <c r="G50" s="23">
        <v>0</v>
      </c>
      <c r="H50" s="24">
        <v>0</v>
      </c>
      <c r="I50" s="24">
        <v>0</v>
      </c>
      <c r="J50" s="24">
        <v>0</v>
      </c>
      <c r="K50" s="24">
        <v>0</v>
      </c>
      <c r="L50" s="34">
        <f>SUM(G50:K50)</f>
        <v>0</v>
      </c>
    </row>
    <row r="51" spans="1:12" s="64" customFormat="1" ht="25.5" customHeight="1" x14ac:dyDescent="0.3">
      <c r="A51" s="61"/>
      <c r="B51" s="128" t="s">
        <v>46</v>
      </c>
      <c r="C51" s="129"/>
      <c r="D51" s="62"/>
      <c r="E51" s="62"/>
      <c r="F51" s="62">
        <f>SUM(F47:F50)</f>
        <v>0</v>
      </c>
      <c r="G51" s="63">
        <f t="shared" ref="G51:K51" si="22">SUM(G47:G50)</f>
        <v>0</v>
      </c>
      <c r="H51" s="62">
        <f t="shared" ref="H51" si="23">SUM(H47:H50)</f>
        <v>0</v>
      </c>
      <c r="I51" s="62">
        <f t="shared" ref="I51:J51" si="24">SUM(I47:I50)</f>
        <v>0</v>
      </c>
      <c r="J51" s="62">
        <f t="shared" si="24"/>
        <v>0</v>
      </c>
      <c r="K51" s="62">
        <f t="shared" si="22"/>
        <v>0</v>
      </c>
      <c r="L51" s="34">
        <f>SUM(G51:K51)</f>
        <v>0</v>
      </c>
    </row>
    <row r="52" spans="1:12" ht="10.5" customHeight="1" x14ac:dyDescent="0.3">
      <c r="A52" s="17"/>
      <c r="L52" s="34"/>
    </row>
    <row r="53" spans="1:12" s="64" customFormat="1" ht="25.5" customHeight="1" x14ac:dyDescent="0.3">
      <c r="A53" s="74"/>
      <c r="B53" s="75" t="str">
        <f>C2</f>
        <v>Projekttitel</v>
      </c>
      <c r="C53" s="75" t="s">
        <v>52</v>
      </c>
      <c r="D53" s="77"/>
      <c r="E53" s="77"/>
      <c r="F53" s="76">
        <f t="shared" ref="F53:K53" si="25">F44-F51</f>
        <v>0</v>
      </c>
      <c r="G53" s="76">
        <f t="shared" si="25"/>
        <v>0</v>
      </c>
      <c r="H53" s="76">
        <f t="shared" si="25"/>
        <v>0</v>
      </c>
      <c r="I53" s="76">
        <f t="shared" si="25"/>
        <v>0</v>
      </c>
      <c r="J53" s="76">
        <f t="shared" ref="J53" si="26">J44-J51</f>
        <v>0</v>
      </c>
      <c r="K53" s="76">
        <f t="shared" si="25"/>
        <v>0</v>
      </c>
      <c r="L53" s="34">
        <f>SUM(G53:K53)</f>
        <v>0</v>
      </c>
    </row>
    <row r="55" spans="1:12" ht="62.1" customHeight="1" x14ac:dyDescent="0.3">
      <c r="B55" s="122" t="s">
        <v>105</v>
      </c>
      <c r="C55" s="123"/>
      <c r="D55" s="123"/>
      <c r="E55" s="123"/>
      <c r="F55" s="124"/>
    </row>
  </sheetData>
  <sheetProtection insertRows="0" deleteRows="0"/>
  <mergeCells count="10">
    <mergeCell ref="B55:F55"/>
    <mergeCell ref="B43:C43"/>
    <mergeCell ref="D2:E2"/>
    <mergeCell ref="B51:C51"/>
    <mergeCell ref="B37:C37"/>
    <mergeCell ref="B44:C44"/>
    <mergeCell ref="B13:C13"/>
    <mergeCell ref="B19:C19"/>
    <mergeCell ref="B25:C25"/>
    <mergeCell ref="B31:C31"/>
  </mergeCells>
  <conditionalFormatting sqref="F53">
    <cfRule type="cellIs" dxfId="4" priority="1" operator="greaterThan">
      <formula>25000</formula>
    </cfRule>
  </conditionalFormatting>
  <conditionalFormatting sqref="L9:L53">
    <cfRule type="cellIs" dxfId="3" priority="2" operator="lessThan">
      <formula>0</formula>
    </cfRule>
    <cfRule type="cellIs" dxfId="2" priority="3" operator="greaterThan">
      <formula>0</formula>
    </cfRule>
  </conditionalFormatting>
  <pageMargins left="0.7" right="0.7" top="0.78740157499999996" bottom="0.78740157499999996" header="0.3" footer="0.3"/>
  <pageSetup paperSize="9" scale="45" orientation="portrait" r:id="rId1"/>
  <ignoredErrors>
    <ignoredError sqref="F10:F11 D43:F43 F44 F13:F17 F19:F21 F25:F27 F31:F33 F37:F39 L10:L13 L15:L19 L21:L25 L27:L31 L36:L37 L39:L44 L47:L51 L53 G43:I44 K43:K44 L33:L35" unlocked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3</xdr:row>
                    <xdr:rowOff>114300</xdr:rowOff>
                  </from>
                  <to>
                    <xdr:col>5</xdr:col>
                    <xdr:colOff>1150620</xdr:colOff>
                    <xdr:row>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 altText="">
                <anchor moveWithCells="1">
                  <from>
                    <xdr:col>4</xdr:col>
                    <xdr:colOff>60960</xdr:colOff>
                    <xdr:row>3</xdr:row>
                    <xdr:rowOff>106680</xdr:rowOff>
                  </from>
                  <to>
                    <xdr:col>4</xdr:col>
                    <xdr:colOff>845820</xdr:colOff>
                    <xdr:row>3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EECAE1-128D-447A-95B4-248C2D4CA785}">
  <dimension ref="A1:M53"/>
  <sheetViews>
    <sheetView showGridLines="0" zoomScale="95" zoomScaleNormal="100" zoomScaleSheetLayoutView="90" workbookViewId="0">
      <pane ySplit="6" topLeftCell="A7" activePane="bottomLeft" state="frozen"/>
      <selection activeCell="B1" sqref="B1"/>
      <selection pane="bottomLeft" activeCell="M1" sqref="M1"/>
    </sheetView>
  </sheetViews>
  <sheetFormatPr baseColWidth="10" defaultColWidth="12.5546875" defaultRowHeight="14.4" outlineLevelCol="1" x14ac:dyDescent="0.3"/>
  <cols>
    <col min="1" max="1" width="4.5546875" style="121" customWidth="1"/>
    <col min="2" max="2" width="37.21875" style="101" customWidth="1"/>
    <col min="3" max="3" width="57.44140625" style="49" customWidth="1"/>
    <col min="4" max="5" width="15.5546875" style="49" customWidth="1"/>
    <col min="6" max="6" width="21.109375" style="102" customWidth="1"/>
    <col min="7" max="10" width="15.5546875" style="102" hidden="1" customWidth="1" outlineLevel="1"/>
    <col min="11" max="11" width="15.5546875" style="103" hidden="1" customWidth="1" outlineLevel="1"/>
    <col min="12" max="12" width="12.5546875" style="49" hidden="1" customWidth="1" outlineLevel="1"/>
    <col min="13" max="13" width="12.5546875" style="49" collapsed="1"/>
    <col min="14" max="258" width="12.5546875" style="49"/>
    <col min="259" max="259" width="5.44140625" style="49" bestFit="1" customWidth="1"/>
    <col min="260" max="260" width="46" style="49" customWidth="1"/>
    <col min="261" max="261" width="53.5546875" style="49" customWidth="1"/>
    <col min="262" max="262" width="15.5546875" style="49" customWidth="1"/>
    <col min="263" max="265" width="18.44140625" style="49" customWidth="1"/>
    <col min="266" max="266" width="16.44140625" style="49" customWidth="1"/>
    <col min="267" max="514" width="12.5546875" style="49"/>
    <col min="515" max="515" width="5.44140625" style="49" bestFit="1" customWidth="1"/>
    <col min="516" max="516" width="46" style="49" customWidth="1"/>
    <col min="517" max="517" width="53.5546875" style="49" customWidth="1"/>
    <col min="518" max="518" width="15.5546875" style="49" customWidth="1"/>
    <col min="519" max="521" width="18.44140625" style="49" customWidth="1"/>
    <col min="522" max="522" width="16.44140625" style="49" customWidth="1"/>
    <col min="523" max="770" width="12.5546875" style="49"/>
    <col min="771" max="771" width="5.44140625" style="49" bestFit="1" customWidth="1"/>
    <col min="772" max="772" width="46" style="49" customWidth="1"/>
    <col min="773" max="773" width="53.5546875" style="49" customWidth="1"/>
    <col min="774" max="774" width="15.5546875" style="49" customWidth="1"/>
    <col min="775" max="777" width="18.44140625" style="49" customWidth="1"/>
    <col min="778" max="778" width="16.44140625" style="49" customWidth="1"/>
    <col min="779" max="1026" width="12.5546875" style="49"/>
    <col min="1027" max="1027" width="5.44140625" style="49" bestFit="1" customWidth="1"/>
    <col min="1028" max="1028" width="46" style="49" customWidth="1"/>
    <col min="1029" max="1029" width="53.5546875" style="49" customWidth="1"/>
    <col min="1030" max="1030" width="15.5546875" style="49" customWidth="1"/>
    <col min="1031" max="1033" width="18.44140625" style="49" customWidth="1"/>
    <col min="1034" max="1034" width="16.44140625" style="49" customWidth="1"/>
    <col min="1035" max="1282" width="12.5546875" style="49"/>
    <col min="1283" max="1283" width="5.44140625" style="49" bestFit="1" customWidth="1"/>
    <col min="1284" max="1284" width="46" style="49" customWidth="1"/>
    <col min="1285" max="1285" width="53.5546875" style="49" customWidth="1"/>
    <col min="1286" max="1286" width="15.5546875" style="49" customWidth="1"/>
    <col min="1287" max="1289" width="18.44140625" style="49" customWidth="1"/>
    <col min="1290" max="1290" width="16.44140625" style="49" customWidth="1"/>
    <col min="1291" max="1538" width="12.5546875" style="49"/>
    <col min="1539" max="1539" width="5.44140625" style="49" bestFit="1" customWidth="1"/>
    <col min="1540" max="1540" width="46" style="49" customWidth="1"/>
    <col min="1541" max="1541" width="53.5546875" style="49" customWidth="1"/>
    <col min="1542" max="1542" width="15.5546875" style="49" customWidth="1"/>
    <col min="1543" max="1545" width="18.44140625" style="49" customWidth="1"/>
    <col min="1546" max="1546" width="16.44140625" style="49" customWidth="1"/>
    <col min="1547" max="1794" width="12.5546875" style="49"/>
    <col min="1795" max="1795" width="5.44140625" style="49" bestFit="1" customWidth="1"/>
    <col min="1796" max="1796" width="46" style="49" customWidth="1"/>
    <col min="1797" max="1797" width="53.5546875" style="49" customWidth="1"/>
    <col min="1798" max="1798" width="15.5546875" style="49" customWidth="1"/>
    <col min="1799" max="1801" width="18.44140625" style="49" customWidth="1"/>
    <col min="1802" max="1802" width="16.44140625" style="49" customWidth="1"/>
    <col min="1803" max="2050" width="12.5546875" style="49"/>
    <col min="2051" max="2051" width="5.44140625" style="49" bestFit="1" customWidth="1"/>
    <col min="2052" max="2052" width="46" style="49" customWidth="1"/>
    <col min="2053" max="2053" width="53.5546875" style="49" customWidth="1"/>
    <col min="2054" max="2054" width="15.5546875" style="49" customWidth="1"/>
    <col min="2055" max="2057" width="18.44140625" style="49" customWidth="1"/>
    <col min="2058" max="2058" width="16.44140625" style="49" customWidth="1"/>
    <col min="2059" max="2306" width="12.5546875" style="49"/>
    <col min="2307" max="2307" width="5.44140625" style="49" bestFit="1" customWidth="1"/>
    <col min="2308" max="2308" width="46" style="49" customWidth="1"/>
    <col min="2309" max="2309" width="53.5546875" style="49" customWidth="1"/>
    <col min="2310" max="2310" width="15.5546875" style="49" customWidth="1"/>
    <col min="2311" max="2313" width="18.44140625" style="49" customWidth="1"/>
    <col min="2314" max="2314" width="16.44140625" style="49" customWidth="1"/>
    <col min="2315" max="2562" width="12.5546875" style="49"/>
    <col min="2563" max="2563" width="5.44140625" style="49" bestFit="1" customWidth="1"/>
    <col min="2564" max="2564" width="46" style="49" customWidth="1"/>
    <col min="2565" max="2565" width="53.5546875" style="49" customWidth="1"/>
    <col min="2566" max="2566" width="15.5546875" style="49" customWidth="1"/>
    <col min="2567" max="2569" width="18.44140625" style="49" customWidth="1"/>
    <col min="2570" max="2570" width="16.44140625" style="49" customWidth="1"/>
    <col min="2571" max="2818" width="12.5546875" style="49"/>
    <col min="2819" max="2819" width="5.44140625" style="49" bestFit="1" customWidth="1"/>
    <col min="2820" max="2820" width="46" style="49" customWidth="1"/>
    <col min="2821" max="2821" width="53.5546875" style="49" customWidth="1"/>
    <col min="2822" max="2822" width="15.5546875" style="49" customWidth="1"/>
    <col min="2823" max="2825" width="18.44140625" style="49" customWidth="1"/>
    <col min="2826" max="2826" width="16.44140625" style="49" customWidth="1"/>
    <col min="2827" max="3074" width="12.5546875" style="49"/>
    <col min="3075" max="3075" width="5.44140625" style="49" bestFit="1" customWidth="1"/>
    <col min="3076" max="3076" width="46" style="49" customWidth="1"/>
    <col min="3077" max="3077" width="53.5546875" style="49" customWidth="1"/>
    <col min="3078" max="3078" width="15.5546875" style="49" customWidth="1"/>
    <col min="3079" max="3081" width="18.44140625" style="49" customWidth="1"/>
    <col min="3082" max="3082" width="16.44140625" style="49" customWidth="1"/>
    <col min="3083" max="3330" width="12.5546875" style="49"/>
    <col min="3331" max="3331" width="5.44140625" style="49" bestFit="1" customWidth="1"/>
    <col min="3332" max="3332" width="46" style="49" customWidth="1"/>
    <col min="3333" max="3333" width="53.5546875" style="49" customWidth="1"/>
    <col min="3334" max="3334" width="15.5546875" style="49" customWidth="1"/>
    <col min="3335" max="3337" width="18.44140625" style="49" customWidth="1"/>
    <col min="3338" max="3338" width="16.44140625" style="49" customWidth="1"/>
    <col min="3339" max="3586" width="12.5546875" style="49"/>
    <col min="3587" max="3587" width="5.44140625" style="49" bestFit="1" customWidth="1"/>
    <col min="3588" max="3588" width="46" style="49" customWidth="1"/>
    <col min="3589" max="3589" width="53.5546875" style="49" customWidth="1"/>
    <col min="3590" max="3590" width="15.5546875" style="49" customWidth="1"/>
    <col min="3591" max="3593" width="18.44140625" style="49" customWidth="1"/>
    <col min="3594" max="3594" width="16.44140625" style="49" customWidth="1"/>
    <col min="3595" max="3842" width="12.5546875" style="49"/>
    <col min="3843" max="3843" width="5.44140625" style="49" bestFit="1" customWidth="1"/>
    <col min="3844" max="3844" width="46" style="49" customWidth="1"/>
    <col min="3845" max="3845" width="53.5546875" style="49" customWidth="1"/>
    <col min="3846" max="3846" width="15.5546875" style="49" customWidth="1"/>
    <col min="3847" max="3849" width="18.44140625" style="49" customWidth="1"/>
    <col min="3850" max="3850" width="16.44140625" style="49" customWidth="1"/>
    <col min="3851" max="4098" width="12.5546875" style="49"/>
    <col min="4099" max="4099" width="5.44140625" style="49" bestFit="1" customWidth="1"/>
    <col min="4100" max="4100" width="46" style="49" customWidth="1"/>
    <col min="4101" max="4101" width="53.5546875" style="49" customWidth="1"/>
    <col min="4102" max="4102" width="15.5546875" style="49" customWidth="1"/>
    <col min="4103" max="4105" width="18.44140625" style="49" customWidth="1"/>
    <col min="4106" max="4106" width="16.44140625" style="49" customWidth="1"/>
    <col min="4107" max="4354" width="12.5546875" style="49"/>
    <col min="4355" max="4355" width="5.44140625" style="49" bestFit="1" customWidth="1"/>
    <col min="4356" max="4356" width="46" style="49" customWidth="1"/>
    <col min="4357" max="4357" width="53.5546875" style="49" customWidth="1"/>
    <col min="4358" max="4358" width="15.5546875" style="49" customWidth="1"/>
    <col min="4359" max="4361" width="18.44140625" style="49" customWidth="1"/>
    <col min="4362" max="4362" width="16.44140625" style="49" customWidth="1"/>
    <col min="4363" max="4610" width="12.5546875" style="49"/>
    <col min="4611" max="4611" width="5.44140625" style="49" bestFit="1" customWidth="1"/>
    <col min="4612" max="4612" width="46" style="49" customWidth="1"/>
    <col min="4613" max="4613" width="53.5546875" style="49" customWidth="1"/>
    <col min="4614" max="4614" width="15.5546875" style="49" customWidth="1"/>
    <col min="4615" max="4617" width="18.44140625" style="49" customWidth="1"/>
    <col min="4618" max="4618" width="16.44140625" style="49" customWidth="1"/>
    <col min="4619" max="4866" width="12.5546875" style="49"/>
    <col min="4867" max="4867" width="5.44140625" style="49" bestFit="1" customWidth="1"/>
    <col min="4868" max="4868" width="46" style="49" customWidth="1"/>
    <col min="4869" max="4869" width="53.5546875" style="49" customWidth="1"/>
    <col min="4870" max="4870" width="15.5546875" style="49" customWidth="1"/>
    <col min="4871" max="4873" width="18.44140625" style="49" customWidth="1"/>
    <col min="4874" max="4874" width="16.44140625" style="49" customWidth="1"/>
    <col min="4875" max="5122" width="12.5546875" style="49"/>
    <col min="5123" max="5123" width="5.44140625" style="49" bestFit="1" customWidth="1"/>
    <col min="5124" max="5124" width="46" style="49" customWidth="1"/>
    <col min="5125" max="5125" width="53.5546875" style="49" customWidth="1"/>
    <col min="5126" max="5126" width="15.5546875" style="49" customWidth="1"/>
    <col min="5127" max="5129" width="18.44140625" style="49" customWidth="1"/>
    <col min="5130" max="5130" width="16.44140625" style="49" customWidth="1"/>
    <col min="5131" max="5378" width="12.5546875" style="49"/>
    <col min="5379" max="5379" width="5.44140625" style="49" bestFit="1" customWidth="1"/>
    <col min="5380" max="5380" width="46" style="49" customWidth="1"/>
    <col min="5381" max="5381" width="53.5546875" style="49" customWidth="1"/>
    <col min="5382" max="5382" width="15.5546875" style="49" customWidth="1"/>
    <col min="5383" max="5385" width="18.44140625" style="49" customWidth="1"/>
    <col min="5386" max="5386" width="16.44140625" style="49" customWidth="1"/>
    <col min="5387" max="5634" width="12.5546875" style="49"/>
    <col min="5635" max="5635" width="5.44140625" style="49" bestFit="1" customWidth="1"/>
    <col min="5636" max="5636" width="46" style="49" customWidth="1"/>
    <col min="5637" max="5637" width="53.5546875" style="49" customWidth="1"/>
    <col min="5638" max="5638" width="15.5546875" style="49" customWidth="1"/>
    <col min="5639" max="5641" width="18.44140625" style="49" customWidth="1"/>
    <col min="5642" max="5642" width="16.44140625" style="49" customWidth="1"/>
    <col min="5643" max="5890" width="12.5546875" style="49"/>
    <col min="5891" max="5891" width="5.44140625" style="49" bestFit="1" customWidth="1"/>
    <col min="5892" max="5892" width="46" style="49" customWidth="1"/>
    <col min="5893" max="5893" width="53.5546875" style="49" customWidth="1"/>
    <col min="5894" max="5894" width="15.5546875" style="49" customWidth="1"/>
    <col min="5895" max="5897" width="18.44140625" style="49" customWidth="1"/>
    <col min="5898" max="5898" width="16.44140625" style="49" customWidth="1"/>
    <col min="5899" max="6146" width="12.5546875" style="49"/>
    <col min="6147" max="6147" width="5.44140625" style="49" bestFit="1" customWidth="1"/>
    <col min="6148" max="6148" width="46" style="49" customWidth="1"/>
    <col min="6149" max="6149" width="53.5546875" style="49" customWidth="1"/>
    <col min="6150" max="6150" width="15.5546875" style="49" customWidth="1"/>
    <col min="6151" max="6153" width="18.44140625" style="49" customWidth="1"/>
    <col min="6154" max="6154" width="16.44140625" style="49" customWidth="1"/>
    <col min="6155" max="6402" width="12.5546875" style="49"/>
    <col min="6403" max="6403" width="5.44140625" style="49" bestFit="1" customWidth="1"/>
    <col min="6404" max="6404" width="46" style="49" customWidth="1"/>
    <col min="6405" max="6405" width="53.5546875" style="49" customWidth="1"/>
    <col min="6406" max="6406" width="15.5546875" style="49" customWidth="1"/>
    <col min="6407" max="6409" width="18.44140625" style="49" customWidth="1"/>
    <col min="6410" max="6410" width="16.44140625" style="49" customWidth="1"/>
    <col min="6411" max="6658" width="12.5546875" style="49"/>
    <col min="6659" max="6659" width="5.44140625" style="49" bestFit="1" customWidth="1"/>
    <col min="6660" max="6660" width="46" style="49" customWidth="1"/>
    <col min="6661" max="6661" width="53.5546875" style="49" customWidth="1"/>
    <col min="6662" max="6662" width="15.5546875" style="49" customWidth="1"/>
    <col min="6663" max="6665" width="18.44140625" style="49" customWidth="1"/>
    <col min="6666" max="6666" width="16.44140625" style="49" customWidth="1"/>
    <col min="6667" max="6914" width="12.5546875" style="49"/>
    <col min="6915" max="6915" width="5.44140625" style="49" bestFit="1" customWidth="1"/>
    <col min="6916" max="6916" width="46" style="49" customWidth="1"/>
    <col min="6917" max="6917" width="53.5546875" style="49" customWidth="1"/>
    <col min="6918" max="6918" width="15.5546875" style="49" customWidth="1"/>
    <col min="6919" max="6921" width="18.44140625" style="49" customWidth="1"/>
    <col min="6922" max="6922" width="16.44140625" style="49" customWidth="1"/>
    <col min="6923" max="7170" width="12.5546875" style="49"/>
    <col min="7171" max="7171" width="5.44140625" style="49" bestFit="1" customWidth="1"/>
    <col min="7172" max="7172" width="46" style="49" customWidth="1"/>
    <col min="7173" max="7173" width="53.5546875" style="49" customWidth="1"/>
    <col min="7174" max="7174" width="15.5546875" style="49" customWidth="1"/>
    <col min="7175" max="7177" width="18.44140625" style="49" customWidth="1"/>
    <col min="7178" max="7178" width="16.44140625" style="49" customWidth="1"/>
    <col min="7179" max="7426" width="12.5546875" style="49"/>
    <col min="7427" max="7427" width="5.44140625" style="49" bestFit="1" customWidth="1"/>
    <col min="7428" max="7428" width="46" style="49" customWidth="1"/>
    <col min="7429" max="7429" width="53.5546875" style="49" customWidth="1"/>
    <col min="7430" max="7430" width="15.5546875" style="49" customWidth="1"/>
    <col min="7431" max="7433" width="18.44140625" style="49" customWidth="1"/>
    <col min="7434" max="7434" width="16.44140625" style="49" customWidth="1"/>
    <col min="7435" max="7682" width="12.5546875" style="49"/>
    <col min="7683" max="7683" width="5.44140625" style="49" bestFit="1" customWidth="1"/>
    <col min="7684" max="7684" width="46" style="49" customWidth="1"/>
    <col min="7685" max="7685" width="53.5546875" style="49" customWidth="1"/>
    <col min="7686" max="7686" width="15.5546875" style="49" customWidth="1"/>
    <col min="7687" max="7689" width="18.44140625" style="49" customWidth="1"/>
    <col min="7690" max="7690" width="16.44140625" style="49" customWidth="1"/>
    <col min="7691" max="7938" width="12.5546875" style="49"/>
    <col min="7939" max="7939" width="5.44140625" style="49" bestFit="1" customWidth="1"/>
    <col min="7940" max="7940" width="46" style="49" customWidth="1"/>
    <col min="7941" max="7941" width="53.5546875" style="49" customWidth="1"/>
    <col min="7942" max="7942" width="15.5546875" style="49" customWidth="1"/>
    <col min="7943" max="7945" width="18.44140625" style="49" customWidth="1"/>
    <col min="7946" max="7946" width="16.44140625" style="49" customWidth="1"/>
    <col min="7947" max="8194" width="12.5546875" style="49"/>
    <col min="8195" max="8195" width="5.44140625" style="49" bestFit="1" customWidth="1"/>
    <col min="8196" max="8196" width="46" style="49" customWidth="1"/>
    <col min="8197" max="8197" width="53.5546875" style="49" customWidth="1"/>
    <col min="8198" max="8198" width="15.5546875" style="49" customWidth="1"/>
    <col min="8199" max="8201" width="18.44140625" style="49" customWidth="1"/>
    <col min="8202" max="8202" width="16.44140625" style="49" customWidth="1"/>
    <col min="8203" max="8450" width="12.5546875" style="49"/>
    <col min="8451" max="8451" width="5.44140625" style="49" bestFit="1" customWidth="1"/>
    <col min="8452" max="8452" width="46" style="49" customWidth="1"/>
    <col min="8453" max="8453" width="53.5546875" style="49" customWidth="1"/>
    <col min="8454" max="8454" width="15.5546875" style="49" customWidth="1"/>
    <col min="8455" max="8457" width="18.44140625" style="49" customWidth="1"/>
    <col min="8458" max="8458" width="16.44140625" style="49" customWidth="1"/>
    <col min="8459" max="8706" width="12.5546875" style="49"/>
    <col min="8707" max="8707" width="5.44140625" style="49" bestFit="1" customWidth="1"/>
    <col min="8708" max="8708" width="46" style="49" customWidth="1"/>
    <col min="8709" max="8709" width="53.5546875" style="49" customWidth="1"/>
    <col min="8710" max="8710" width="15.5546875" style="49" customWidth="1"/>
    <col min="8711" max="8713" width="18.44140625" style="49" customWidth="1"/>
    <col min="8714" max="8714" width="16.44140625" style="49" customWidth="1"/>
    <col min="8715" max="8962" width="12.5546875" style="49"/>
    <col min="8963" max="8963" width="5.44140625" style="49" bestFit="1" customWidth="1"/>
    <col min="8964" max="8964" width="46" style="49" customWidth="1"/>
    <col min="8965" max="8965" width="53.5546875" style="49" customWidth="1"/>
    <col min="8966" max="8966" width="15.5546875" style="49" customWidth="1"/>
    <col min="8967" max="8969" width="18.44140625" style="49" customWidth="1"/>
    <col min="8970" max="8970" width="16.44140625" style="49" customWidth="1"/>
    <col min="8971" max="9218" width="12.5546875" style="49"/>
    <col min="9219" max="9219" width="5.44140625" style="49" bestFit="1" customWidth="1"/>
    <col min="9220" max="9220" width="46" style="49" customWidth="1"/>
    <col min="9221" max="9221" width="53.5546875" style="49" customWidth="1"/>
    <col min="9222" max="9222" width="15.5546875" style="49" customWidth="1"/>
    <col min="9223" max="9225" width="18.44140625" style="49" customWidth="1"/>
    <col min="9226" max="9226" width="16.44140625" style="49" customWidth="1"/>
    <col min="9227" max="9474" width="12.5546875" style="49"/>
    <col min="9475" max="9475" width="5.44140625" style="49" bestFit="1" customWidth="1"/>
    <col min="9476" max="9476" width="46" style="49" customWidth="1"/>
    <col min="9477" max="9477" width="53.5546875" style="49" customWidth="1"/>
    <col min="9478" max="9478" width="15.5546875" style="49" customWidth="1"/>
    <col min="9479" max="9481" width="18.44140625" style="49" customWidth="1"/>
    <col min="9482" max="9482" width="16.44140625" style="49" customWidth="1"/>
    <col min="9483" max="9730" width="12.5546875" style="49"/>
    <col min="9731" max="9731" width="5.44140625" style="49" bestFit="1" customWidth="1"/>
    <col min="9732" max="9732" width="46" style="49" customWidth="1"/>
    <col min="9733" max="9733" width="53.5546875" style="49" customWidth="1"/>
    <col min="9734" max="9734" width="15.5546875" style="49" customWidth="1"/>
    <col min="9735" max="9737" width="18.44140625" style="49" customWidth="1"/>
    <col min="9738" max="9738" width="16.44140625" style="49" customWidth="1"/>
    <col min="9739" max="9986" width="12.5546875" style="49"/>
    <col min="9987" max="9987" width="5.44140625" style="49" bestFit="1" customWidth="1"/>
    <col min="9988" max="9988" width="46" style="49" customWidth="1"/>
    <col min="9989" max="9989" width="53.5546875" style="49" customWidth="1"/>
    <col min="9990" max="9990" width="15.5546875" style="49" customWidth="1"/>
    <col min="9991" max="9993" width="18.44140625" style="49" customWidth="1"/>
    <col min="9994" max="9994" width="16.44140625" style="49" customWidth="1"/>
    <col min="9995" max="10242" width="12.5546875" style="49"/>
    <col min="10243" max="10243" width="5.44140625" style="49" bestFit="1" customWidth="1"/>
    <col min="10244" max="10244" width="46" style="49" customWidth="1"/>
    <col min="10245" max="10245" width="53.5546875" style="49" customWidth="1"/>
    <col min="10246" max="10246" width="15.5546875" style="49" customWidth="1"/>
    <col min="10247" max="10249" width="18.44140625" style="49" customWidth="1"/>
    <col min="10250" max="10250" width="16.44140625" style="49" customWidth="1"/>
    <col min="10251" max="10498" width="12.5546875" style="49"/>
    <col min="10499" max="10499" width="5.44140625" style="49" bestFit="1" customWidth="1"/>
    <col min="10500" max="10500" width="46" style="49" customWidth="1"/>
    <col min="10501" max="10501" width="53.5546875" style="49" customWidth="1"/>
    <col min="10502" max="10502" width="15.5546875" style="49" customWidth="1"/>
    <col min="10503" max="10505" width="18.44140625" style="49" customWidth="1"/>
    <col min="10506" max="10506" width="16.44140625" style="49" customWidth="1"/>
    <col min="10507" max="10754" width="12.5546875" style="49"/>
    <col min="10755" max="10755" width="5.44140625" style="49" bestFit="1" customWidth="1"/>
    <col min="10756" max="10756" width="46" style="49" customWidth="1"/>
    <col min="10757" max="10757" width="53.5546875" style="49" customWidth="1"/>
    <col min="10758" max="10758" width="15.5546875" style="49" customWidth="1"/>
    <col min="10759" max="10761" width="18.44140625" style="49" customWidth="1"/>
    <col min="10762" max="10762" width="16.44140625" style="49" customWidth="1"/>
    <col min="10763" max="11010" width="12.5546875" style="49"/>
    <col min="11011" max="11011" width="5.44140625" style="49" bestFit="1" customWidth="1"/>
    <col min="11012" max="11012" width="46" style="49" customWidth="1"/>
    <col min="11013" max="11013" width="53.5546875" style="49" customWidth="1"/>
    <col min="11014" max="11014" width="15.5546875" style="49" customWidth="1"/>
    <col min="11015" max="11017" width="18.44140625" style="49" customWidth="1"/>
    <col min="11018" max="11018" width="16.44140625" style="49" customWidth="1"/>
    <col min="11019" max="11266" width="12.5546875" style="49"/>
    <col min="11267" max="11267" width="5.44140625" style="49" bestFit="1" customWidth="1"/>
    <col min="11268" max="11268" width="46" style="49" customWidth="1"/>
    <col min="11269" max="11269" width="53.5546875" style="49" customWidth="1"/>
    <col min="11270" max="11270" width="15.5546875" style="49" customWidth="1"/>
    <col min="11271" max="11273" width="18.44140625" style="49" customWidth="1"/>
    <col min="11274" max="11274" width="16.44140625" style="49" customWidth="1"/>
    <col min="11275" max="11522" width="12.5546875" style="49"/>
    <col min="11523" max="11523" width="5.44140625" style="49" bestFit="1" customWidth="1"/>
    <col min="11524" max="11524" width="46" style="49" customWidth="1"/>
    <col min="11525" max="11525" width="53.5546875" style="49" customWidth="1"/>
    <col min="11526" max="11526" width="15.5546875" style="49" customWidth="1"/>
    <col min="11527" max="11529" width="18.44140625" style="49" customWidth="1"/>
    <col min="11530" max="11530" width="16.44140625" style="49" customWidth="1"/>
    <col min="11531" max="11778" width="12.5546875" style="49"/>
    <col min="11779" max="11779" width="5.44140625" style="49" bestFit="1" customWidth="1"/>
    <col min="11780" max="11780" width="46" style="49" customWidth="1"/>
    <col min="11781" max="11781" width="53.5546875" style="49" customWidth="1"/>
    <col min="11782" max="11782" width="15.5546875" style="49" customWidth="1"/>
    <col min="11783" max="11785" width="18.44140625" style="49" customWidth="1"/>
    <col min="11786" max="11786" width="16.44140625" style="49" customWidth="1"/>
    <col min="11787" max="12034" width="12.5546875" style="49"/>
    <col min="12035" max="12035" width="5.44140625" style="49" bestFit="1" customWidth="1"/>
    <col min="12036" max="12036" width="46" style="49" customWidth="1"/>
    <col min="12037" max="12037" width="53.5546875" style="49" customWidth="1"/>
    <col min="12038" max="12038" width="15.5546875" style="49" customWidth="1"/>
    <col min="12039" max="12041" width="18.44140625" style="49" customWidth="1"/>
    <col min="12042" max="12042" width="16.44140625" style="49" customWidth="1"/>
    <col min="12043" max="12290" width="12.5546875" style="49"/>
    <col min="12291" max="12291" width="5.44140625" style="49" bestFit="1" customWidth="1"/>
    <col min="12292" max="12292" width="46" style="49" customWidth="1"/>
    <col min="12293" max="12293" width="53.5546875" style="49" customWidth="1"/>
    <col min="12294" max="12294" width="15.5546875" style="49" customWidth="1"/>
    <col min="12295" max="12297" width="18.44140625" style="49" customWidth="1"/>
    <col min="12298" max="12298" width="16.44140625" style="49" customWidth="1"/>
    <col min="12299" max="12546" width="12.5546875" style="49"/>
    <col min="12547" max="12547" width="5.44140625" style="49" bestFit="1" customWidth="1"/>
    <col min="12548" max="12548" width="46" style="49" customWidth="1"/>
    <col min="12549" max="12549" width="53.5546875" style="49" customWidth="1"/>
    <col min="12550" max="12550" width="15.5546875" style="49" customWidth="1"/>
    <col min="12551" max="12553" width="18.44140625" style="49" customWidth="1"/>
    <col min="12554" max="12554" width="16.44140625" style="49" customWidth="1"/>
    <col min="12555" max="12802" width="12.5546875" style="49"/>
    <col min="12803" max="12803" width="5.44140625" style="49" bestFit="1" customWidth="1"/>
    <col min="12804" max="12804" width="46" style="49" customWidth="1"/>
    <col min="12805" max="12805" width="53.5546875" style="49" customWidth="1"/>
    <col min="12806" max="12806" width="15.5546875" style="49" customWidth="1"/>
    <col min="12807" max="12809" width="18.44140625" style="49" customWidth="1"/>
    <col min="12810" max="12810" width="16.44140625" style="49" customWidth="1"/>
    <col min="12811" max="13058" width="12.5546875" style="49"/>
    <col min="13059" max="13059" width="5.44140625" style="49" bestFit="1" customWidth="1"/>
    <col min="13060" max="13060" width="46" style="49" customWidth="1"/>
    <col min="13061" max="13061" width="53.5546875" style="49" customWidth="1"/>
    <col min="13062" max="13062" width="15.5546875" style="49" customWidth="1"/>
    <col min="13063" max="13065" width="18.44140625" style="49" customWidth="1"/>
    <col min="13066" max="13066" width="16.44140625" style="49" customWidth="1"/>
    <col min="13067" max="13314" width="12.5546875" style="49"/>
    <col min="13315" max="13315" width="5.44140625" style="49" bestFit="1" customWidth="1"/>
    <col min="13316" max="13316" width="46" style="49" customWidth="1"/>
    <col min="13317" max="13317" width="53.5546875" style="49" customWidth="1"/>
    <col min="13318" max="13318" width="15.5546875" style="49" customWidth="1"/>
    <col min="13319" max="13321" width="18.44140625" style="49" customWidth="1"/>
    <col min="13322" max="13322" width="16.44140625" style="49" customWidth="1"/>
    <col min="13323" max="13570" width="12.5546875" style="49"/>
    <col min="13571" max="13571" width="5.44140625" style="49" bestFit="1" customWidth="1"/>
    <col min="13572" max="13572" width="46" style="49" customWidth="1"/>
    <col min="13573" max="13573" width="53.5546875" style="49" customWidth="1"/>
    <col min="13574" max="13574" width="15.5546875" style="49" customWidth="1"/>
    <col min="13575" max="13577" width="18.44140625" style="49" customWidth="1"/>
    <col min="13578" max="13578" width="16.44140625" style="49" customWidth="1"/>
    <col min="13579" max="13826" width="12.5546875" style="49"/>
    <col min="13827" max="13827" width="5.44140625" style="49" bestFit="1" customWidth="1"/>
    <col min="13828" max="13828" width="46" style="49" customWidth="1"/>
    <col min="13829" max="13829" width="53.5546875" style="49" customWidth="1"/>
    <col min="13830" max="13830" width="15.5546875" style="49" customWidth="1"/>
    <col min="13831" max="13833" width="18.44140625" style="49" customWidth="1"/>
    <col min="13834" max="13834" width="16.44140625" style="49" customWidth="1"/>
    <col min="13835" max="14082" width="12.5546875" style="49"/>
    <col min="14083" max="14083" width="5.44140625" style="49" bestFit="1" customWidth="1"/>
    <col min="14084" max="14084" width="46" style="49" customWidth="1"/>
    <col min="14085" max="14085" width="53.5546875" style="49" customWidth="1"/>
    <col min="14086" max="14086" width="15.5546875" style="49" customWidth="1"/>
    <col min="14087" max="14089" width="18.44140625" style="49" customWidth="1"/>
    <col min="14090" max="14090" width="16.44140625" style="49" customWidth="1"/>
    <col min="14091" max="14338" width="12.5546875" style="49"/>
    <col min="14339" max="14339" width="5.44140625" style="49" bestFit="1" customWidth="1"/>
    <col min="14340" max="14340" width="46" style="49" customWidth="1"/>
    <col min="14341" max="14341" width="53.5546875" style="49" customWidth="1"/>
    <col min="14342" max="14342" width="15.5546875" style="49" customWidth="1"/>
    <col min="14343" max="14345" width="18.44140625" style="49" customWidth="1"/>
    <col min="14346" max="14346" width="16.44140625" style="49" customWidth="1"/>
    <col min="14347" max="14594" width="12.5546875" style="49"/>
    <col min="14595" max="14595" width="5.44140625" style="49" bestFit="1" customWidth="1"/>
    <col min="14596" max="14596" width="46" style="49" customWidth="1"/>
    <col min="14597" max="14597" width="53.5546875" style="49" customWidth="1"/>
    <col min="14598" max="14598" width="15.5546875" style="49" customWidth="1"/>
    <col min="14599" max="14601" width="18.44140625" style="49" customWidth="1"/>
    <col min="14602" max="14602" width="16.44140625" style="49" customWidth="1"/>
    <col min="14603" max="14850" width="12.5546875" style="49"/>
    <col min="14851" max="14851" width="5.44140625" style="49" bestFit="1" customWidth="1"/>
    <col min="14852" max="14852" width="46" style="49" customWidth="1"/>
    <col min="14853" max="14853" width="53.5546875" style="49" customWidth="1"/>
    <col min="14854" max="14854" width="15.5546875" style="49" customWidth="1"/>
    <col min="14855" max="14857" width="18.44140625" style="49" customWidth="1"/>
    <col min="14858" max="14858" width="16.44140625" style="49" customWidth="1"/>
    <col min="14859" max="15106" width="12.5546875" style="49"/>
    <col min="15107" max="15107" width="5.44140625" style="49" bestFit="1" customWidth="1"/>
    <col min="15108" max="15108" width="46" style="49" customWidth="1"/>
    <col min="15109" max="15109" width="53.5546875" style="49" customWidth="1"/>
    <col min="15110" max="15110" width="15.5546875" style="49" customWidth="1"/>
    <col min="15111" max="15113" width="18.44140625" style="49" customWidth="1"/>
    <col min="15114" max="15114" width="16.44140625" style="49" customWidth="1"/>
    <col min="15115" max="15362" width="12.5546875" style="49"/>
    <col min="15363" max="15363" width="5.44140625" style="49" bestFit="1" customWidth="1"/>
    <col min="15364" max="15364" width="46" style="49" customWidth="1"/>
    <col min="15365" max="15365" width="53.5546875" style="49" customWidth="1"/>
    <col min="15366" max="15366" width="15.5546875" style="49" customWidth="1"/>
    <col min="15367" max="15369" width="18.44140625" style="49" customWidth="1"/>
    <col min="15370" max="15370" width="16.44140625" style="49" customWidth="1"/>
    <col min="15371" max="15618" width="12.5546875" style="49"/>
    <col min="15619" max="15619" width="5.44140625" style="49" bestFit="1" customWidth="1"/>
    <col min="15620" max="15620" width="46" style="49" customWidth="1"/>
    <col min="15621" max="15621" width="53.5546875" style="49" customWidth="1"/>
    <col min="15622" max="15622" width="15.5546875" style="49" customWidth="1"/>
    <col min="15623" max="15625" width="18.44140625" style="49" customWidth="1"/>
    <col min="15626" max="15626" width="16.44140625" style="49" customWidth="1"/>
    <col min="15627" max="15874" width="12.5546875" style="49"/>
    <col min="15875" max="15875" width="5.44140625" style="49" bestFit="1" customWidth="1"/>
    <col min="15876" max="15876" width="46" style="49" customWidth="1"/>
    <col min="15877" max="15877" width="53.5546875" style="49" customWidth="1"/>
    <col min="15878" max="15878" width="15.5546875" style="49" customWidth="1"/>
    <col min="15879" max="15881" width="18.44140625" style="49" customWidth="1"/>
    <col min="15882" max="15882" width="16.44140625" style="49" customWidth="1"/>
    <col min="15883" max="16130" width="12.5546875" style="49"/>
    <col min="16131" max="16131" width="5.44140625" style="49" bestFit="1" customWidth="1"/>
    <col min="16132" max="16132" width="46" style="49" customWidth="1"/>
    <col min="16133" max="16133" width="53.5546875" style="49" customWidth="1"/>
    <col min="16134" max="16134" width="15.5546875" style="49" customWidth="1"/>
    <col min="16135" max="16137" width="18.44140625" style="49" customWidth="1"/>
    <col min="16138" max="16138" width="16.44140625" style="49" customWidth="1"/>
    <col min="16139" max="16384" width="12.5546875" style="49"/>
  </cols>
  <sheetData>
    <row r="1" spans="1:12" ht="36.6" customHeight="1" x14ac:dyDescent="0.25">
      <c r="A1" s="132" t="s">
        <v>101</v>
      </c>
      <c r="B1" s="130"/>
      <c r="C1" s="130"/>
      <c r="D1" s="130"/>
      <c r="E1" s="130"/>
      <c r="F1" s="133"/>
      <c r="G1" s="89"/>
      <c r="H1" s="89"/>
      <c r="I1" s="89"/>
      <c r="J1" s="89"/>
      <c r="K1" s="90"/>
    </row>
    <row r="2" spans="1:12" ht="30.6" customHeight="1" x14ac:dyDescent="0.3">
      <c r="A2" s="91"/>
      <c r="B2" s="42" t="s">
        <v>49</v>
      </c>
      <c r="C2" s="92" t="s">
        <v>62</v>
      </c>
      <c r="D2" s="127" t="s">
        <v>51</v>
      </c>
      <c r="E2" s="127"/>
      <c r="F2" s="93">
        <v>46188</v>
      </c>
      <c r="G2" s="42"/>
      <c r="H2" s="42"/>
      <c r="I2" s="42"/>
      <c r="J2" s="42"/>
      <c r="K2" s="94"/>
    </row>
    <row r="3" spans="1:12" ht="36.6" customHeight="1" x14ac:dyDescent="0.3">
      <c r="A3" s="43"/>
      <c r="B3" s="44" t="s">
        <v>1</v>
      </c>
      <c r="C3" s="134" t="s">
        <v>2</v>
      </c>
      <c r="D3" s="85" t="s">
        <v>129</v>
      </c>
      <c r="E3" s="84" t="s">
        <v>127</v>
      </c>
      <c r="F3" s="83" t="s">
        <v>128</v>
      </c>
      <c r="G3" s="46" t="s">
        <v>48</v>
      </c>
      <c r="H3" s="47"/>
      <c r="I3" s="47"/>
      <c r="J3" s="47"/>
      <c r="K3" s="48"/>
    </row>
    <row r="4" spans="1:12" ht="30.6" customHeight="1" x14ac:dyDescent="0.3">
      <c r="A4" s="135"/>
      <c r="B4" s="95" t="s">
        <v>97</v>
      </c>
      <c r="C4" s="96" t="s">
        <v>116</v>
      </c>
      <c r="D4" s="86" t="s">
        <v>130</v>
      </c>
      <c r="E4" s="88"/>
      <c r="F4" s="87"/>
      <c r="G4" s="97"/>
      <c r="H4" s="98"/>
      <c r="I4" s="98"/>
      <c r="J4" s="98"/>
      <c r="K4" s="99"/>
    </row>
    <row r="5" spans="1:12" ht="10.5" customHeight="1" x14ac:dyDescent="0.3">
      <c r="A5" s="100"/>
    </row>
    <row r="6" spans="1:12" s="54" customFormat="1" ht="34.799999999999997" customHeight="1" x14ac:dyDescent="0.25">
      <c r="A6" s="50"/>
      <c r="B6" s="51" t="s">
        <v>4</v>
      </c>
      <c r="C6" s="52" t="s">
        <v>5</v>
      </c>
      <c r="D6" s="52" t="s">
        <v>123</v>
      </c>
      <c r="E6" s="52" t="s">
        <v>124</v>
      </c>
      <c r="F6" s="51" t="s">
        <v>96</v>
      </c>
      <c r="G6" s="51" t="s">
        <v>47</v>
      </c>
      <c r="H6" s="53">
        <v>46478</v>
      </c>
      <c r="I6" s="53">
        <v>46569</v>
      </c>
      <c r="J6" s="53">
        <v>46661</v>
      </c>
      <c r="K6" s="53" t="s">
        <v>111</v>
      </c>
      <c r="L6" s="79" t="s">
        <v>94</v>
      </c>
    </row>
    <row r="7" spans="1:12" s="60" customFormat="1" ht="25.5" customHeight="1" x14ac:dyDescent="0.3">
      <c r="A7" s="65" t="s">
        <v>40</v>
      </c>
      <c r="B7" s="73" t="s">
        <v>38</v>
      </c>
      <c r="C7" s="73"/>
      <c r="D7" s="66"/>
      <c r="E7" s="66"/>
      <c r="F7" s="104"/>
      <c r="G7" s="67"/>
      <c r="H7" s="68"/>
      <c r="I7" s="68"/>
      <c r="J7" s="68"/>
      <c r="K7" s="68"/>
    </row>
    <row r="8" spans="1:12" s="108" customFormat="1" ht="25.5" customHeight="1" x14ac:dyDescent="0.3">
      <c r="A8" s="105" t="s">
        <v>6</v>
      </c>
      <c r="B8" s="106" t="s">
        <v>131</v>
      </c>
      <c r="C8" s="107"/>
      <c r="D8" s="107"/>
      <c r="E8" s="107"/>
      <c r="F8" s="62"/>
      <c r="G8" s="67"/>
      <c r="H8" s="68"/>
      <c r="I8" s="68"/>
      <c r="J8" s="68"/>
      <c r="K8" s="68"/>
    </row>
    <row r="9" spans="1:12" s="59" customFormat="1" ht="25.5" customHeight="1" x14ac:dyDescent="0.3">
      <c r="A9" s="109" t="s">
        <v>7</v>
      </c>
      <c r="B9" s="110" t="s">
        <v>121</v>
      </c>
      <c r="C9" s="111" t="s">
        <v>64</v>
      </c>
      <c r="D9" s="68">
        <v>200</v>
      </c>
      <c r="E9" s="112">
        <v>80</v>
      </c>
      <c r="F9" s="62">
        <f>D9*E9</f>
        <v>16000</v>
      </c>
      <c r="G9" s="67">
        <v>0</v>
      </c>
      <c r="H9" s="68">
        <v>0</v>
      </c>
      <c r="I9" s="68">
        <v>0</v>
      </c>
      <c r="J9" s="68">
        <v>0</v>
      </c>
      <c r="K9" s="68">
        <v>0</v>
      </c>
      <c r="L9" s="58">
        <f>SUM(G9:K9)</f>
        <v>0</v>
      </c>
    </row>
    <row r="10" spans="1:12" s="58" customFormat="1" ht="25.5" customHeight="1" x14ac:dyDescent="0.3">
      <c r="A10" s="109" t="s">
        <v>8</v>
      </c>
      <c r="B10" s="110" t="s">
        <v>63</v>
      </c>
      <c r="C10" s="111" t="s">
        <v>91</v>
      </c>
      <c r="D10" s="68">
        <v>25</v>
      </c>
      <c r="E10" s="112">
        <v>80</v>
      </c>
      <c r="F10" s="62">
        <f t="shared" ref="F10:F11" si="0">D10*E10</f>
        <v>2000</v>
      </c>
      <c r="G10" s="67">
        <v>0</v>
      </c>
      <c r="H10" s="68">
        <v>0</v>
      </c>
      <c r="I10" s="68">
        <v>0</v>
      </c>
      <c r="J10" s="68">
        <v>0</v>
      </c>
      <c r="K10" s="68">
        <v>0</v>
      </c>
      <c r="L10" s="58">
        <f>SUM(G10:K10)</f>
        <v>0</v>
      </c>
    </row>
    <row r="11" spans="1:12" s="58" customFormat="1" ht="25.5" customHeight="1" x14ac:dyDescent="0.3">
      <c r="A11" s="109" t="s">
        <v>9</v>
      </c>
      <c r="B11" s="110" t="s">
        <v>108</v>
      </c>
      <c r="C11" s="111" t="s">
        <v>102</v>
      </c>
      <c r="D11" s="68">
        <v>3600</v>
      </c>
      <c r="E11" s="112">
        <v>1.5</v>
      </c>
      <c r="F11" s="62">
        <f t="shared" si="0"/>
        <v>5400</v>
      </c>
      <c r="G11" s="67">
        <v>0</v>
      </c>
      <c r="H11" s="68">
        <v>0</v>
      </c>
      <c r="I11" s="68">
        <v>0</v>
      </c>
      <c r="J11" s="68">
        <v>0</v>
      </c>
      <c r="K11" s="68">
        <v>0</v>
      </c>
      <c r="L11" s="58">
        <f>SUM(G11:K11)</f>
        <v>0</v>
      </c>
    </row>
    <row r="12" spans="1:12" s="58" customFormat="1" ht="25.5" customHeight="1" x14ac:dyDescent="0.3">
      <c r="A12" s="109" t="s">
        <v>65</v>
      </c>
      <c r="B12" s="110" t="s">
        <v>109</v>
      </c>
      <c r="C12" s="111" t="s">
        <v>102</v>
      </c>
      <c r="D12" s="68">
        <v>3600</v>
      </c>
      <c r="E12" s="112">
        <v>1.5</v>
      </c>
      <c r="F12" s="62">
        <f>D12*E12</f>
        <v>5400</v>
      </c>
      <c r="G12" s="67">
        <v>0</v>
      </c>
      <c r="H12" s="68">
        <v>0</v>
      </c>
      <c r="I12" s="68">
        <v>0</v>
      </c>
      <c r="J12" s="68">
        <v>0</v>
      </c>
      <c r="K12" s="68">
        <v>0</v>
      </c>
    </row>
    <row r="13" spans="1:12" s="58" customFormat="1" ht="25.5" customHeight="1" x14ac:dyDescent="0.3">
      <c r="A13" s="109" t="s">
        <v>98</v>
      </c>
      <c r="B13" s="110" t="s">
        <v>66</v>
      </c>
      <c r="C13" s="113" t="s">
        <v>125</v>
      </c>
      <c r="D13" s="68">
        <f>(F11+F12)*0.049</f>
        <v>529.20000000000005</v>
      </c>
      <c r="E13" s="112">
        <v>1</v>
      </c>
      <c r="F13" s="62">
        <f>D13*E13</f>
        <v>529.20000000000005</v>
      </c>
      <c r="G13" s="67">
        <v>0</v>
      </c>
      <c r="H13" s="68">
        <v>0</v>
      </c>
      <c r="I13" s="68">
        <v>0</v>
      </c>
      <c r="J13" s="68">
        <v>0</v>
      </c>
      <c r="K13" s="68">
        <v>0</v>
      </c>
      <c r="L13" s="58">
        <f>SUM(G13:K13)</f>
        <v>0</v>
      </c>
    </row>
    <row r="14" spans="1:12" s="58" customFormat="1" ht="25.5" customHeight="1" x14ac:dyDescent="0.3">
      <c r="A14" s="55"/>
      <c r="B14" s="131" t="s">
        <v>10</v>
      </c>
      <c r="C14" s="125"/>
      <c r="D14" s="69"/>
      <c r="E14" s="70"/>
      <c r="F14" s="62">
        <f>SUM(F9:F13)</f>
        <v>29329.200000000001</v>
      </c>
      <c r="G14" s="57">
        <f t="shared" ref="G14:K14" si="1">SUM(G9:G13)</f>
        <v>0</v>
      </c>
      <c r="H14" s="56">
        <f t="shared" si="1"/>
        <v>0</v>
      </c>
      <c r="I14" s="56">
        <f t="shared" si="1"/>
        <v>0</v>
      </c>
      <c r="J14" s="56">
        <f t="shared" ref="J14" si="2">SUM(J9:J13)</f>
        <v>0</v>
      </c>
      <c r="K14" s="56">
        <f t="shared" si="1"/>
        <v>0</v>
      </c>
      <c r="L14" s="58">
        <f>SUM(G14:K14)</f>
        <v>0</v>
      </c>
    </row>
    <row r="15" spans="1:12" s="58" customFormat="1" ht="25.5" customHeight="1" x14ac:dyDescent="0.3">
      <c r="A15" s="65" t="s">
        <v>24</v>
      </c>
      <c r="B15" s="106" t="s">
        <v>32</v>
      </c>
      <c r="C15" s="114"/>
      <c r="D15" s="114"/>
      <c r="E15" s="115"/>
      <c r="F15" s="71"/>
      <c r="G15" s="116"/>
      <c r="H15" s="117"/>
      <c r="I15" s="117"/>
      <c r="J15" s="117"/>
      <c r="K15" s="117"/>
    </row>
    <row r="16" spans="1:12" s="58" customFormat="1" ht="25.5" customHeight="1" x14ac:dyDescent="0.3">
      <c r="A16" s="109" t="s">
        <v>25</v>
      </c>
      <c r="B16" s="110" t="s">
        <v>68</v>
      </c>
      <c r="C16" s="111" t="s">
        <v>69</v>
      </c>
      <c r="D16" s="68">
        <v>60</v>
      </c>
      <c r="E16" s="112">
        <v>1</v>
      </c>
      <c r="F16" s="62">
        <f t="shared" ref="F16:F17" si="3">D16*E16</f>
        <v>60</v>
      </c>
      <c r="G16" s="67">
        <v>0</v>
      </c>
      <c r="H16" s="68">
        <v>0</v>
      </c>
      <c r="I16" s="68">
        <v>0</v>
      </c>
      <c r="J16" s="68">
        <v>0</v>
      </c>
      <c r="K16" s="68">
        <v>0</v>
      </c>
      <c r="L16" s="58">
        <f>SUM(G16:K16)</f>
        <v>0</v>
      </c>
    </row>
    <row r="17" spans="1:12" s="58" customFormat="1" ht="25.5" customHeight="1" x14ac:dyDescent="0.3">
      <c r="A17" s="109" t="s">
        <v>26</v>
      </c>
      <c r="B17" s="110" t="s">
        <v>92</v>
      </c>
      <c r="C17" s="111" t="s">
        <v>93</v>
      </c>
      <c r="D17" s="68">
        <v>25.99</v>
      </c>
      <c r="E17" s="112">
        <v>24</v>
      </c>
      <c r="F17" s="62">
        <f t="shared" si="3"/>
        <v>623.76</v>
      </c>
      <c r="G17" s="67">
        <v>0</v>
      </c>
      <c r="H17" s="68">
        <v>0</v>
      </c>
      <c r="I17" s="68">
        <v>0</v>
      </c>
      <c r="J17" s="68">
        <v>0</v>
      </c>
      <c r="K17" s="68">
        <v>0</v>
      </c>
      <c r="L17" s="58">
        <f>SUM(G17:K17)</f>
        <v>0</v>
      </c>
    </row>
    <row r="18" spans="1:12" s="59" customFormat="1" ht="25.5" customHeight="1" x14ac:dyDescent="0.3">
      <c r="A18" s="55"/>
      <c r="B18" s="125" t="s">
        <v>11</v>
      </c>
      <c r="C18" s="126"/>
      <c r="D18" s="69"/>
      <c r="E18" s="70"/>
      <c r="F18" s="62">
        <f>SUM(F16:F17)</f>
        <v>683.76</v>
      </c>
      <c r="G18" s="57">
        <f t="shared" ref="G18:K18" si="4">SUM(G16:G17)</f>
        <v>0</v>
      </c>
      <c r="H18" s="56">
        <f t="shared" si="4"/>
        <v>0</v>
      </c>
      <c r="I18" s="56">
        <f t="shared" si="4"/>
        <v>0</v>
      </c>
      <c r="J18" s="56">
        <f t="shared" si="4"/>
        <v>0</v>
      </c>
      <c r="K18" s="56">
        <f t="shared" si="4"/>
        <v>0</v>
      </c>
      <c r="L18" s="58">
        <f>SUM(G18:K18)</f>
        <v>0</v>
      </c>
    </row>
    <row r="19" spans="1:12" s="58" customFormat="1" ht="25.5" customHeight="1" x14ac:dyDescent="0.3">
      <c r="A19" s="65" t="s">
        <v>28</v>
      </c>
      <c r="B19" s="106" t="s">
        <v>35</v>
      </c>
      <c r="C19" s="114"/>
      <c r="D19" s="114"/>
      <c r="E19" s="115"/>
      <c r="F19" s="71"/>
      <c r="G19" s="116"/>
      <c r="H19" s="117"/>
      <c r="I19" s="117"/>
      <c r="J19" s="117"/>
      <c r="K19" s="117"/>
    </row>
    <row r="20" spans="1:12" s="58" customFormat="1" ht="25.5" customHeight="1" x14ac:dyDescent="0.3">
      <c r="A20" s="109" t="s">
        <v>12</v>
      </c>
      <c r="B20" s="110" t="s">
        <v>73</v>
      </c>
      <c r="C20" s="111" t="s">
        <v>89</v>
      </c>
      <c r="D20" s="68">
        <v>81.19</v>
      </c>
      <c r="E20" s="112">
        <v>1</v>
      </c>
      <c r="F20" s="62">
        <f>D20*E20</f>
        <v>81.19</v>
      </c>
      <c r="G20" s="67">
        <v>0</v>
      </c>
      <c r="H20" s="68">
        <v>0</v>
      </c>
      <c r="I20" s="68">
        <v>0</v>
      </c>
      <c r="J20" s="68">
        <v>0</v>
      </c>
      <c r="K20" s="68">
        <v>0</v>
      </c>
      <c r="L20" s="58">
        <f>SUM(G20:K20)</f>
        <v>0</v>
      </c>
    </row>
    <row r="21" spans="1:12" s="58" customFormat="1" ht="25.5" customHeight="1" x14ac:dyDescent="0.3">
      <c r="A21" s="109" t="s">
        <v>13</v>
      </c>
      <c r="B21" s="110" t="s">
        <v>74</v>
      </c>
      <c r="C21" s="111" t="s">
        <v>75</v>
      </c>
      <c r="D21" s="68">
        <v>800</v>
      </c>
      <c r="E21" s="112">
        <v>1</v>
      </c>
      <c r="F21" s="62">
        <f t="shared" ref="F21:F22" si="5">D21*E21</f>
        <v>800</v>
      </c>
      <c r="G21" s="67">
        <v>0</v>
      </c>
      <c r="H21" s="68">
        <v>0</v>
      </c>
      <c r="I21" s="68">
        <v>0</v>
      </c>
      <c r="J21" s="68">
        <v>0</v>
      </c>
      <c r="K21" s="68">
        <v>0</v>
      </c>
      <c r="L21" s="58">
        <f>SUM(G21:K21)</f>
        <v>0</v>
      </c>
    </row>
    <row r="22" spans="1:12" s="58" customFormat="1" ht="25.5" customHeight="1" x14ac:dyDescent="0.3">
      <c r="A22" s="109" t="s">
        <v>14</v>
      </c>
      <c r="B22" s="110" t="s">
        <v>76</v>
      </c>
      <c r="C22" s="111" t="s">
        <v>77</v>
      </c>
      <c r="D22" s="68">
        <v>25</v>
      </c>
      <c r="E22" s="112">
        <v>8</v>
      </c>
      <c r="F22" s="62">
        <f t="shared" si="5"/>
        <v>200</v>
      </c>
      <c r="G22" s="67">
        <v>0</v>
      </c>
      <c r="H22" s="68">
        <v>0</v>
      </c>
      <c r="I22" s="68">
        <v>0</v>
      </c>
      <c r="J22" s="68">
        <v>0</v>
      </c>
      <c r="K22" s="68">
        <v>0</v>
      </c>
      <c r="L22" s="58">
        <f>SUM(G22:K22)</f>
        <v>0</v>
      </c>
    </row>
    <row r="23" spans="1:12" s="58" customFormat="1" ht="25.5" customHeight="1" x14ac:dyDescent="0.3">
      <c r="A23" s="55"/>
      <c r="B23" s="125" t="s">
        <v>15</v>
      </c>
      <c r="C23" s="126"/>
      <c r="D23" s="69"/>
      <c r="E23" s="70"/>
      <c r="F23" s="62">
        <f t="shared" ref="F23:K23" si="6">SUM(F20:F22)</f>
        <v>1081.19</v>
      </c>
      <c r="G23" s="57">
        <f t="shared" si="6"/>
        <v>0</v>
      </c>
      <c r="H23" s="56">
        <f t="shared" si="6"/>
        <v>0</v>
      </c>
      <c r="I23" s="56">
        <f t="shared" si="6"/>
        <v>0</v>
      </c>
      <c r="J23" s="56">
        <f t="shared" si="6"/>
        <v>0</v>
      </c>
      <c r="K23" s="56">
        <f t="shared" si="6"/>
        <v>0</v>
      </c>
      <c r="L23" s="58">
        <f>SUM(G23:K23)</f>
        <v>0</v>
      </c>
    </row>
    <row r="24" spans="1:12" s="58" customFormat="1" ht="25.5" customHeight="1" x14ac:dyDescent="0.3">
      <c r="A24" s="65" t="s">
        <v>29</v>
      </c>
      <c r="B24" s="106" t="s">
        <v>53</v>
      </c>
      <c r="C24" s="107"/>
      <c r="D24" s="107"/>
      <c r="E24" s="118"/>
      <c r="F24" s="71"/>
      <c r="G24" s="116"/>
      <c r="H24" s="117"/>
      <c r="I24" s="117"/>
      <c r="J24" s="117"/>
      <c r="K24" s="117"/>
    </row>
    <row r="25" spans="1:12" s="58" customFormat="1" ht="25.5" customHeight="1" x14ac:dyDescent="0.3">
      <c r="A25" s="109" t="s">
        <v>30</v>
      </c>
      <c r="B25" s="110" t="s">
        <v>70</v>
      </c>
      <c r="C25" s="111" t="s">
        <v>71</v>
      </c>
      <c r="D25" s="68">
        <v>450</v>
      </c>
      <c r="E25" s="112">
        <v>2</v>
      </c>
      <c r="F25" s="62">
        <f>D25*E25</f>
        <v>900</v>
      </c>
      <c r="G25" s="67">
        <v>0</v>
      </c>
      <c r="H25" s="68">
        <v>0</v>
      </c>
      <c r="I25" s="68">
        <v>0</v>
      </c>
      <c r="J25" s="68">
        <v>0</v>
      </c>
      <c r="K25" s="68">
        <v>0</v>
      </c>
      <c r="L25" s="58">
        <f>SUM(G25:K25)</f>
        <v>0</v>
      </c>
    </row>
    <row r="26" spans="1:12" s="58" customFormat="1" ht="25.5" customHeight="1" x14ac:dyDescent="0.3">
      <c r="A26" s="109" t="s">
        <v>16</v>
      </c>
      <c r="B26" s="110" t="s">
        <v>72</v>
      </c>
      <c r="C26" s="111" t="s">
        <v>135</v>
      </c>
      <c r="D26" s="68">
        <v>60</v>
      </c>
      <c r="E26" s="112">
        <v>6</v>
      </c>
      <c r="F26" s="62">
        <f t="shared" ref="F26" si="7">D26*E26</f>
        <v>360</v>
      </c>
      <c r="G26" s="67">
        <v>0</v>
      </c>
      <c r="H26" s="68">
        <v>0</v>
      </c>
      <c r="I26" s="68">
        <v>0</v>
      </c>
      <c r="J26" s="68">
        <v>0</v>
      </c>
      <c r="K26" s="68">
        <v>0</v>
      </c>
    </row>
    <row r="27" spans="1:12" s="58" customFormat="1" ht="25.5" customHeight="1" x14ac:dyDescent="0.3">
      <c r="A27" s="109" t="s">
        <v>17</v>
      </c>
      <c r="B27" s="110" t="s">
        <v>122</v>
      </c>
      <c r="C27" s="111" t="s">
        <v>136</v>
      </c>
      <c r="D27" s="68">
        <v>6.95</v>
      </c>
      <c r="E27" s="112">
        <v>8</v>
      </c>
      <c r="F27" s="62">
        <f t="shared" ref="F27" si="8">D27*E27</f>
        <v>55.6</v>
      </c>
      <c r="G27" s="67">
        <v>0</v>
      </c>
      <c r="H27" s="68">
        <v>0</v>
      </c>
      <c r="I27" s="68">
        <v>0</v>
      </c>
      <c r="J27" s="68">
        <v>0</v>
      </c>
      <c r="K27" s="68">
        <v>0</v>
      </c>
    </row>
    <row r="28" spans="1:12" s="58" customFormat="1" ht="25.5" customHeight="1" x14ac:dyDescent="0.3">
      <c r="A28" s="109" t="s">
        <v>126</v>
      </c>
      <c r="B28" s="110" t="s">
        <v>56</v>
      </c>
      <c r="C28" s="111"/>
      <c r="D28" s="68">
        <v>350</v>
      </c>
      <c r="E28" s="112">
        <v>1</v>
      </c>
      <c r="F28" s="62">
        <f t="shared" ref="F28" si="9">D28*E28</f>
        <v>350</v>
      </c>
      <c r="G28" s="67">
        <v>0</v>
      </c>
      <c r="H28" s="68">
        <v>0</v>
      </c>
      <c r="I28" s="68">
        <v>0</v>
      </c>
      <c r="J28" s="68">
        <v>0</v>
      </c>
      <c r="K28" s="68">
        <v>0</v>
      </c>
      <c r="L28" s="58">
        <f>SUM(G28:K28)</f>
        <v>0</v>
      </c>
    </row>
    <row r="29" spans="1:12" s="59" customFormat="1" ht="25.5" customHeight="1" x14ac:dyDescent="0.3">
      <c r="A29" s="55"/>
      <c r="B29" s="125" t="s">
        <v>18</v>
      </c>
      <c r="C29" s="126"/>
      <c r="D29" s="69"/>
      <c r="E29" s="70"/>
      <c r="F29" s="62">
        <f t="shared" ref="F29:K29" si="10">SUM(F25:F28)</f>
        <v>1665.6</v>
      </c>
      <c r="G29" s="57">
        <f t="shared" si="10"/>
        <v>0</v>
      </c>
      <c r="H29" s="56">
        <f t="shared" si="10"/>
        <v>0</v>
      </c>
      <c r="I29" s="56">
        <f t="shared" si="10"/>
        <v>0</v>
      </c>
      <c r="J29" s="56">
        <f t="shared" si="10"/>
        <v>0</v>
      </c>
      <c r="K29" s="56">
        <f t="shared" si="10"/>
        <v>0</v>
      </c>
      <c r="L29" s="58">
        <f>SUM(G29:K29)</f>
        <v>0</v>
      </c>
    </row>
    <row r="30" spans="1:12" s="58" customFormat="1" ht="25.5" customHeight="1" x14ac:dyDescent="0.3">
      <c r="A30" s="65" t="s">
        <v>31</v>
      </c>
      <c r="B30" s="106" t="s">
        <v>36</v>
      </c>
      <c r="C30" s="114"/>
      <c r="D30" s="114"/>
      <c r="E30" s="115"/>
      <c r="F30" s="71"/>
      <c r="G30" s="116"/>
      <c r="H30" s="117"/>
      <c r="I30" s="117"/>
      <c r="J30" s="117"/>
      <c r="K30" s="117"/>
    </row>
    <row r="31" spans="1:12" s="58" customFormat="1" ht="25.5" customHeight="1" x14ac:dyDescent="0.3">
      <c r="A31" s="109" t="s">
        <v>19</v>
      </c>
      <c r="B31" s="110" t="s">
        <v>90</v>
      </c>
      <c r="C31" s="111" t="s">
        <v>78</v>
      </c>
      <c r="D31" s="68">
        <v>800</v>
      </c>
      <c r="E31" s="112">
        <v>0.5</v>
      </c>
      <c r="F31" s="62">
        <f>D31*E31</f>
        <v>400</v>
      </c>
      <c r="G31" s="67">
        <v>0</v>
      </c>
      <c r="H31" s="68">
        <v>0</v>
      </c>
      <c r="I31" s="68">
        <v>0</v>
      </c>
      <c r="J31" s="68">
        <v>0</v>
      </c>
      <c r="K31" s="68">
        <v>0</v>
      </c>
      <c r="L31" s="58">
        <f>SUM(G31:K31)</f>
        <v>0</v>
      </c>
    </row>
    <row r="32" spans="1:12" s="58" customFormat="1" ht="25.5" customHeight="1" x14ac:dyDescent="0.3">
      <c r="A32" s="109" t="s">
        <v>20</v>
      </c>
      <c r="B32" s="110" t="s">
        <v>79</v>
      </c>
      <c r="C32" s="111" t="s">
        <v>88</v>
      </c>
      <c r="D32" s="68">
        <v>145</v>
      </c>
      <c r="E32" s="112">
        <v>8</v>
      </c>
      <c r="F32" s="62">
        <f t="shared" ref="F32:F34" si="11">D32*E32</f>
        <v>1160</v>
      </c>
      <c r="G32" s="67">
        <v>0</v>
      </c>
      <c r="H32" s="68">
        <v>0</v>
      </c>
      <c r="I32" s="68">
        <v>0</v>
      </c>
      <c r="J32" s="68">
        <v>0</v>
      </c>
      <c r="K32" s="68">
        <v>0</v>
      </c>
      <c r="L32" s="58">
        <f>SUM(G32:K32)</f>
        <v>0</v>
      </c>
    </row>
    <row r="33" spans="1:12" s="60" customFormat="1" ht="25.5" customHeight="1" x14ac:dyDescent="0.3">
      <c r="A33" s="119" t="s">
        <v>21</v>
      </c>
      <c r="B33" s="110" t="s">
        <v>80</v>
      </c>
      <c r="C33" s="111" t="s">
        <v>81</v>
      </c>
      <c r="D33" s="68">
        <v>121.9</v>
      </c>
      <c r="E33" s="112">
        <v>1</v>
      </c>
      <c r="F33" s="62">
        <f t="shared" ref="F33" si="12">D33*E33</f>
        <v>121.9</v>
      </c>
      <c r="G33" s="67">
        <v>0</v>
      </c>
      <c r="H33" s="68">
        <v>0</v>
      </c>
      <c r="I33" s="68">
        <v>0</v>
      </c>
      <c r="J33" s="68">
        <v>0</v>
      </c>
      <c r="K33" s="68">
        <v>0</v>
      </c>
      <c r="L33" s="58">
        <f>SUM(G33:K33)</f>
        <v>0</v>
      </c>
    </row>
    <row r="34" spans="1:12" s="60" customFormat="1" ht="25.5" customHeight="1" x14ac:dyDescent="0.3">
      <c r="A34" s="119" t="s">
        <v>113</v>
      </c>
      <c r="B34" s="110" t="s">
        <v>66</v>
      </c>
      <c r="C34" s="113" t="s">
        <v>117</v>
      </c>
      <c r="D34" s="68">
        <f>SUM(F32*0.049)</f>
        <v>56.84</v>
      </c>
      <c r="E34" s="112">
        <v>1</v>
      </c>
      <c r="F34" s="62">
        <f t="shared" si="11"/>
        <v>56.84</v>
      </c>
      <c r="G34" s="67">
        <v>0</v>
      </c>
      <c r="H34" s="68">
        <v>0</v>
      </c>
      <c r="I34" s="68">
        <v>0</v>
      </c>
      <c r="J34" s="68">
        <v>0</v>
      </c>
      <c r="K34" s="68">
        <v>0</v>
      </c>
      <c r="L34" s="58">
        <f>SUM(G34:K34)</f>
        <v>0</v>
      </c>
    </row>
    <row r="35" spans="1:12" s="60" customFormat="1" ht="25.5" customHeight="1" x14ac:dyDescent="0.3">
      <c r="A35" s="55"/>
      <c r="B35" s="125" t="s">
        <v>22</v>
      </c>
      <c r="C35" s="126"/>
      <c r="D35" s="69"/>
      <c r="E35" s="69"/>
      <c r="F35" s="62">
        <f t="shared" ref="F35:K35" si="13">SUM(F31:F34)</f>
        <v>1738.74</v>
      </c>
      <c r="G35" s="57">
        <f t="shared" si="13"/>
        <v>0</v>
      </c>
      <c r="H35" s="56">
        <f t="shared" si="13"/>
        <v>0</v>
      </c>
      <c r="I35" s="56">
        <f t="shared" si="13"/>
        <v>0</v>
      </c>
      <c r="J35" s="56">
        <f t="shared" si="13"/>
        <v>0</v>
      </c>
      <c r="K35" s="56">
        <f t="shared" si="13"/>
        <v>0</v>
      </c>
      <c r="L35" s="58">
        <f>SUM(G35:K35)</f>
        <v>0</v>
      </c>
    </row>
    <row r="36" spans="1:12" s="58" customFormat="1" ht="25.5" customHeight="1" x14ac:dyDescent="0.3">
      <c r="A36" s="65" t="s">
        <v>57</v>
      </c>
      <c r="B36" s="106" t="s">
        <v>82</v>
      </c>
      <c r="C36" s="114"/>
      <c r="D36" s="114"/>
      <c r="E36" s="115"/>
      <c r="F36" s="71"/>
      <c r="G36" s="116"/>
      <c r="H36" s="117"/>
      <c r="I36" s="117"/>
      <c r="J36" s="117"/>
      <c r="K36" s="117"/>
    </row>
    <row r="37" spans="1:12" s="58" customFormat="1" ht="25.5" customHeight="1" x14ac:dyDescent="0.3">
      <c r="A37" s="109" t="s">
        <v>58</v>
      </c>
      <c r="B37" s="110" t="s">
        <v>83</v>
      </c>
      <c r="C37" s="111" t="s">
        <v>95</v>
      </c>
      <c r="D37" s="68">
        <v>300</v>
      </c>
      <c r="E37" s="112">
        <v>1</v>
      </c>
      <c r="F37" s="62">
        <f>D37*E37</f>
        <v>300</v>
      </c>
      <c r="G37" s="67">
        <v>0</v>
      </c>
      <c r="H37" s="68">
        <v>0</v>
      </c>
      <c r="I37" s="68">
        <v>0</v>
      </c>
      <c r="J37" s="68">
        <v>0</v>
      </c>
      <c r="K37" s="68">
        <v>0</v>
      </c>
      <c r="L37" s="58">
        <f t="shared" ref="L37:L43" si="14">SUM(G37:K37)</f>
        <v>0</v>
      </c>
    </row>
    <row r="38" spans="1:12" s="58" customFormat="1" ht="25.5" customHeight="1" x14ac:dyDescent="0.3">
      <c r="A38" s="109" t="s">
        <v>59</v>
      </c>
      <c r="B38" s="110" t="s">
        <v>84</v>
      </c>
      <c r="C38" s="111" t="s">
        <v>85</v>
      </c>
      <c r="D38" s="68">
        <v>145</v>
      </c>
      <c r="E38" s="112">
        <v>1</v>
      </c>
      <c r="F38" s="62">
        <f t="shared" ref="F38:F41" si="15">D38*E38</f>
        <v>145</v>
      </c>
      <c r="G38" s="67">
        <v>0</v>
      </c>
      <c r="H38" s="68">
        <v>0</v>
      </c>
      <c r="I38" s="68">
        <v>0</v>
      </c>
      <c r="J38" s="68">
        <v>0</v>
      </c>
      <c r="K38" s="68">
        <v>0</v>
      </c>
      <c r="L38" s="58">
        <f t="shared" si="14"/>
        <v>0</v>
      </c>
    </row>
    <row r="39" spans="1:12" s="60" customFormat="1" ht="25.5" customHeight="1" x14ac:dyDescent="0.3">
      <c r="A39" s="119" t="s">
        <v>60</v>
      </c>
      <c r="B39" s="110" t="s">
        <v>86</v>
      </c>
      <c r="C39" s="111" t="s">
        <v>137</v>
      </c>
      <c r="D39" s="68">
        <v>200</v>
      </c>
      <c r="E39" s="112">
        <v>3</v>
      </c>
      <c r="F39" s="62">
        <f t="shared" si="15"/>
        <v>600</v>
      </c>
      <c r="G39" s="67">
        <v>0</v>
      </c>
      <c r="H39" s="68">
        <v>0</v>
      </c>
      <c r="I39" s="68">
        <v>0</v>
      </c>
      <c r="J39" s="68">
        <v>0</v>
      </c>
      <c r="K39" s="68">
        <v>0</v>
      </c>
      <c r="L39" s="58">
        <f t="shared" si="14"/>
        <v>0</v>
      </c>
    </row>
    <row r="40" spans="1:12" s="60" customFormat="1" ht="25.5" customHeight="1" x14ac:dyDescent="0.3">
      <c r="A40" s="119" t="s">
        <v>99</v>
      </c>
      <c r="B40" s="110" t="s">
        <v>120</v>
      </c>
      <c r="C40" s="111" t="s">
        <v>87</v>
      </c>
      <c r="D40" s="68">
        <v>120</v>
      </c>
      <c r="E40" s="112">
        <v>6</v>
      </c>
      <c r="F40" s="62">
        <f t="shared" ref="F40" si="16">D40*E40</f>
        <v>720</v>
      </c>
      <c r="G40" s="67">
        <v>0</v>
      </c>
      <c r="H40" s="68">
        <v>0</v>
      </c>
      <c r="I40" s="68">
        <v>0</v>
      </c>
      <c r="J40" s="68">
        <v>0</v>
      </c>
      <c r="K40" s="68">
        <v>0</v>
      </c>
      <c r="L40" s="58"/>
    </row>
    <row r="41" spans="1:12" s="60" customFormat="1" ht="25.5" customHeight="1" x14ac:dyDescent="0.3">
      <c r="A41" s="119" t="s">
        <v>118</v>
      </c>
      <c r="B41" s="110" t="s">
        <v>66</v>
      </c>
      <c r="C41" s="113" t="s">
        <v>119</v>
      </c>
      <c r="D41" s="68">
        <f>SUM(F38+F39)*0.049</f>
        <v>36.505000000000003</v>
      </c>
      <c r="E41" s="112">
        <v>1</v>
      </c>
      <c r="F41" s="62">
        <f t="shared" si="15"/>
        <v>36.505000000000003</v>
      </c>
      <c r="G41" s="67">
        <v>0</v>
      </c>
      <c r="H41" s="68">
        <v>0</v>
      </c>
      <c r="I41" s="68">
        <v>0</v>
      </c>
      <c r="J41" s="68">
        <v>0</v>
      </c>
      <c r="K41" s="68">
        <v>0</v>
      </c>
      <c r="L41" s="58"/>
    </row>
    <row r="42" spans="1:12" s="60" customFormat="1" ht="25.5" customHeight="1" x14ac:dyDescent="0.3">
      <c r="A42" s="55"/>
      <c r="B42" s="125" t="s">
        <v>61</v>
      </c>
      <c r="C42" s="126"/>
      <c r="D42" s="69"/>
      <c r="E42" s="69"/>
      <c r="F42" s="62">
        <f t="shared" ref="F42:K42" si="17">SUM(F37:F41)</f>
        <v>1801.5050000000001</v>
      </c>
      <c r="G42" s="57">
        <f t="shared" si="17"/>
        <v>0</v>
      </c>
      <c r="H42" s="56">
        <f t="shared" si="17"/>
        <v>0</v>
      </c>
      <c r="I42" s="56">
        <f t="shared" si="17"/>
        <v>0</v>
      </c>
      <c r="J42" s="56">
        <f t="shared" si="17"/>
        <v>0</v>
      </c>
      <c r="K42" s="56">
        <f t="shared" si="17"/>
        <v>0</v>
      </c>
      <c r="L42" s="58">
        <f t="shared" si="14"/>
        <v>0</v>
      </c>
    </row>
    <row r="43" spans="1:12" s="64" customFormat="1" ht="25.5" customHeight="1" x14ac:dyDescent="0.3">
      <c r="A43" s="61"/>
      <c r="B43" s="128" t="s">
        <v>23</v>
      </c>
      <c r="C43" s="129"/>
      <c r="D43" s="62"/>
      <c r="E43" s="62"/>
      <c r="F43" s="62">
        <f t="shared" ref="F43:K43" si="18">SUM(F14,F18,F23,F29,F35,F42)</f>
        <v>36299.994999999995</v>
      </c>
      <c r="G43" s="62">
        <f t="shared" si="18"/>
        <v>0</v>
      </c>
      <c r="H43" s="62">
        <f t="shared" si="18"/>
        <v>0</v>
      </c>
      <c r="I43" s="62">
        <f t="shared" si="18"/>
        <v>0</v>
      </c>
      <c r="J43" s="62">
        <f t="shared" si="18"/>
        <v>0</v>
      </c>
      <c r="K43" s="62">
        <f t="shared" si="18"/>
        <v>0</v>
      </c>
      <c r="L43" s="58">
        <f t="shared" si="14"/>
        <v>0</v>
      </c>
    </row>
    <row r="44" spans="1:12" ht="10.5" customHeight="1" x14ac:dyDescent="0.3">
      <c r="A44" s="100"/>
      <c r="F44" s="120"/>
      <c r="J44" s="103"/>
      <c r="L44" s="58"/>
    </row>
    <row r="45" spans="1:12" s="60" customFormat="1" ht="25.5" customHeight="1" x14ac:dyDescent="0.3">
      <c r="A45" s="65" t="s">
        <v>41</v>
      </c>
      <c r="B45" s="73" t="s">
        <v>39</v>
      </c>
      <c r="C45" s="73"/>
      <c r="D45" s="66"/>
      <c r="E45" s="66"/>
      <c r="F45" s="104"/>
      <c r="G45" s="67"/>
      <c r="H45" s="68"/>
      <c r="I45" s="68"/>
      <c r="J45" s="68"/>
      <c r="K45" s="68"/>
      <c r="L45" s="58"/>
    </row>
    <row r="46" spans="1:12" s="59" customFormat="1" ht="25.5" customHeight="1" x14ac:dyDescent="0.3">
      <c r="A46" s="109" t="s">
        <v>6</v>
      </c>
      <c r="B46" s="110" t="s">
        <v>42</v>
      </c>
      <c r="C46" s="111" t="s">
        <v>100</v>
      </c>
      <c r="D46" s="68">
        <v>600</v>
      </c>
      <c r="E46" s="68">
        <v>1</v>
      </c>
      <c r="F46" s="56">
        <f>D46*E46</f>
        <v>600</v>
      </c>
      <c r="G46" s="68">
        <v>0</v>
      </c>
      <c r="H46" s="68">
        <v>0</v>
      </c>
      <c r="I46" s="68">
        <v>0</v>
      </c>
      <c r="J46" s="68">
        <v>0</v>
      </c>
      <c r="K46" s="68">
        <v>0</v>
      </c>
      <c r="L46" s="58">
        <f>SUM(G46:K46)</f>
        <v>0</v>
      </c>
    </row>
    <row r="47" spans="1:12" s="58" customFormat="1" ht="25.5" customHeight="1" x14ac:dyDescent="0.3">
      <c r="A47" s="109" t="s">
        <v>25</v>
      </c>
      <c r="B47" s="110" t="s">
        <v>43</v>
      </c>
      <c r="C47" s="111" t="s">
        <v>114</v>
      </c>
      <c r="D47" s="68">
        <v>5000</v>
      </c>
      <c r="E47" s="68">
        <v>1</v>
      </c>
      <c r="F47" s="56">
        <f t="shared" ref="F47:F50" si="19">D47*E47</f>
        <v>5000</v>
      </c>
      <c r="G47" s="68">
        <v>0</v>
      </c>
      <c r="H47" s="68">
        <v>0</v>
      </c>
      <c r="I47" s="68">
        <v>0</v>
      </c>
      <c r="J47" s="68">
        <v>0</v>
      </c>
      <c r="K47" s="68">
        <v>0</v>
      </c>
      <c r="L47" s="58">
        <f>SUM(G47:K47)</f>
        <v>0</v>
      </c>
    </row>
    <row r="48" spans="1:12" s="58" customFormat="1" ht="25.5" customHeight="1" x14ac:dyDescent="0.3">
      <c r="A48" s="109" t="s">
        <v>26</v>
      </c>
      <c r="B48" s="110" t="s">
        <v>43</v>
      </c>
      <c r="C48" s="111" t="s">
        <v>115</v>
      </c>
      <c r="D48" s="68">
        <v>5000</v>
      </c>
      <c r="E48" s="68">
        <v>1</v>
      </c>
      <c r="F48" s="56">
        <f t="shared" si="19"/>
        <v>5000</v>
      </c>
      <c r="G48" s="68">
        <v>0</v>
      </c>
      <c r="H48" s="68">
        <v>0</v>
      </c>
      <c r="I48" s="68">
        <v>0</v>
      </c>
      <c r="J48" s="68">
        <v>0</v>
      </c>
      <c r="K48" s="68">
        <v>0</v>
      </c>
      <c r="L48" s="58">
        <f>SUM(G48:K48)</f>
        <v>0</v>
      </c>
    </row>
    <row r="49" spans="1:12" s="58" customFormat="1" ht="25.5" customHeight="1" x14ac:dyDescent="0.3">
      <c r="A49" s="109" t="s">
        <v>27</v>
      </c>
      <c r="B49" s="110" t="s">
        <v>43</v>
      </c>
      <c r="C49" s="111" t="s">
        <v>103</v>
      </c>
      <c r="D49" s="68">
        <v>3000</v>
      </c>
      <c r="E49" s="68">
        <v>1</v>
      </c>
      <c r="F49" s="56">
        <f t="shared" si="19"/>
        <v>3000</v>
      </c>
      <c r="G49" s="68">
        <v>0</v>
      </c>
      <c r="H49" s="68">
        <v>0</v>
      </c>
      <c r="I49" s="68">
        <v>0</v>
      </c>
      <c r="J49" s="68">
        <v>0</v>
      </c>
      <c r="K49" s="68">
        <v>0</v>
      </c>
      <c r="L49" s="58">
        <f>SUM(G49:K49)</f>
        <v>0</v>
      </c>
    </row>
    <row r="50" spans="1:12" s="58" customFormat="1" ht="25.5" customHeight="1" x14ac:dyDescent="0.3">
      <c r="A50" s="109" t="s">
        <v>28</v>
      </c>
      <c r="B50" s="110" t="s">
        <v>39</v>
      </c>
      <c r="C50" s="111" t="s">
        <v>104</v>
      </c>
      <c r="D50" s="68">
        <v>60</v>
      </c>
      <c r="E50" s="68">
        <v>10</v>
      </c>
      <c r="F50" s="56">
        <f t="shared" si="19"/>
        <v>600</v>
      </c>
      <c r="G50" s="68">
        <v>0</v>
      </c>
      <c r="H50" s="68">
        <v>0</v>
      </c>
      <c r="I50" s="68">
        <v>0</v>
      </c>
      <c r="J50" s="68">
        <v>0</v>
      </c>
      <c r="K50" s="68">
        <v>0</v>
      </c>
    </row>
    <row r="51" spans="1:12" s="64" customFormat="1" ht="25.5" customHeight="1" x14ac:dyDescent="0.3">
      <c r="A51" s="61"/>
      <c r="B51" s="128" t="s">
        <v>46</v>
      </c>
      <c r="C51" s="129"/>
      <c r="D51" s="62"/>
      <c r="E51" s="62"/>
      <c r="F51" s="62">
        <f>SUM(F46:F50)</f>
        <v>14200</v>
      </c>
      <c r="G51" s="63">
        <f>SUM(G46:G47)</f>
        <v>0</v>
      </c>
      <c r="H51" s="62">
        <f>SUM(H46:H47)</f>
        <v>0</v>
      </c>
      <c r="I51" s="62">
        <f>SUM(I46:I47)</f>
        <v>0</v>
      </c>
      <c r="J51" s="62">
        <f>SUM(J46:J47)</f>
        <v>0</v>
      </c>
      <c r="K51" s="62">
        <f>SUM(K46:K47)</f>
        <v>0</v>
      </c>
      <c r="L51" s="58">
        <f>SUM(G51:K51)</f>
        <v>0</v>
      </c>
    </row>
    <row r="52" spans="1:12" ht="10.5" customHeight="1" x14ac:dyDescent="0.3">
      <c r="A52" s="100"/>
      <c r="F52" s="120"/>
      <c r="J52" s="103"/>
      <c r="L52" s="58"/>
    </row>
    <row r="53" spans="1:12" s="64" customFormat="1" ht="25.5" customHeight="1" x14ac:dyDescent="0.3">
      <c r="A53" s="74"/>
      <c r="B53" s="75" t="str">
        <f>C2</f>
        <v>Hessen tanzt!</v>
      </c>
      <c r="C53" s="75" t="s">
        <v>52</v>
      </c>
      <c r="D53" s="77"/>
      <c r="E53" s="77"/>
      <c r="F53" s="76">
        <f t="shared" ref="F53:K53" si="20">F43-F51</f>
        <v>22099.994999999995</v>
      </c>
      <c r="G53" s="76">
        <f t="shared" si="20"/>
        <v>0</v>
      </c>
      <c r="H53" s="76">
        <f t="shared" si="20"/>
        <v>0</v>
      </c>
      <c r="I53" s="76">
        <f t="shared" si="20"/>
        <v>0</v>
      </c>
      <c r="J53" s="76">
        <f t="shared" si="20"/>
        <v>0</v>
      </c>
      <c r="K53" s="76">
        <f t="shared" si="20"/>
        <v>0</v>
      </c>
      <c r="L53" s="58">
        <f>SUM(G53:K53)</f>
        <v>0</v>
      </c>
    </row>
  </sheetData>
  <sheetProtection algorithmName="SHA-512" hashValue="iAF6jkYfN6mWnrj1wtBk8+4sH9WK0K/jRY+a0d1vNTYDWGgvBZfAeA1chbvJQVseNbEu3/3I3MjgiOEYpwXRCw==" saltValue="1K1YS7IasvEmf+O559VxTw==" spinCount="100000" sheet="1" objects="1" scenarios="1"/>
  <mergeCells count="10">
    <mergeCell ref="A1:F1"/>
    <mergeCell ref="B42:C42"/>
    <mergeCell ref="B43:C43"/>
    <mergeCell ref="B51:C51"/>
    <mergeCell ref="D2:E2"/>
    <mergeCell ref="B14:C14"/>
    <mergeCell ref="B18:C18"/>
    <mergeCell ref="B23:C23"/>
    <mergeCell ref="B29:C29"/>
    <mergeCell ref="B35:C35"/>
  </mergeCells>
  <conditionalFormatting sqref="L9:L53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8740157499999996" bottom="0.78740157499999996" header="0.3" footer="0.3"/>
  <pageSetup paperSize="9" scale="4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4" name="Check Box 1">
              <controlPr defaultSize="0" autoFill="0" autoLine="0" autoPict="0">
                <anchor moveWithCells="1">
                  <from>
                    <xdr:col>5</xdr:col>
                    <xdr:colOff>68580</xdr:colOff>
                    <xdr:row>3</xdr:row>
                    <xdr:rowOff>114300</xdr:rowOff>
                  </from>
                  <to>
                    <xdr:col>5</xdr:col>
                    <xdr:colOff>1150620</xdr:colOff>
                    <xdr:row>3</xdr:row>
                    <xdr:rowOff>320040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Fill="0" autoLine="0" autoPict="0" altText="">
                <anchor moveWithCells="1">
                  <from>
                    <xdr:col>4</xdr:col>
                    <xdr:colOff>60960</xdr:colOff>
                    <xdr:row>3</xdr:row>
                    <xdr:rowOff>106680</xdr:rowOff>
                  </from>
                  <to>
                    <xdr:col>4</xdr:col>
                    <xdr:colOff>845820</xdr:colOff>
                    <xdr:row>3</xdr:row>
                    <xdr:rowOff>335280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Finanzierungsplan</vt:lpstr>
      <vt:lpstr>Beispielfinanzierungsplan</vt:lpstr>
      <vt:lpstr>Beispielfinanzierungsplan!Druckbereich</vt:lpstr>
      <vt:lpstr>Finanzierungsplan!Druckbereich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Constanze Meinhold (Bureau Ritter)</dc:creator>
  <cp:lastModifiedBy>Isa Köhler (Bureau Ritter)</cp:lastModifiedBy>
  <cp:lastPrinted>2024-11-15T08:18:09Z</cp:lastPrinted>
  <dcterms:created xsi:type="dcterms:W3CDTF">2024-10-23T08:09:22Z</dcterms:created>
  <dcterms:modified xsi:type="dcterms:W3CDTF">2026-03-04T11:04:01Z</dcterms:modified>
</cp:coreProperties>
</file>