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39.10\Next Steps\Antragsportal\Downloads und Mailvorlagen\Downloads_3. Antragsrunde\Vorlage FP\"/>
    </mc:Choice>
  </mc:AlternateContent>
  <xr:revisionPtr revIDLastSave="0" documentId="13_ncr:1_{FEC14660-6DCE-4628-833A-8BE0F4614265}" xr6:coauthVersionLast="47" xr6:coauthVersionMax="47" xr10:uidLastSave="{00000000-0000-0000-0000-000000000000}"/>
  <bookViews>
    <workbookView xWindow="3060" yWindow="600" windowWidth="22560" windowHeight="11532" xr2:uid="{5717D6DE-98AD-485D-8BB6-DEE1C4F18949}"/>
  </bookViews>
  <sheets>
    <sheet name="Finanzierungsplan" sheetId="1" r:id="rId1"/>
    <sheet name="Beispielfinanzierungsplan" sheetId="3" r:id="rId2"/>
  </sheets>
  <definedNames>
    <definedName name="_xlnm.Print_Area" localSheetId="1">Beispielfinanzierungsplan!$A$1:$J$45</definedName>
    <definedName name="_xlnm.Print_Area" localSheetId="0">Finanzierungsplan!$A$1:$J$55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" i="3" l="1"/>
  <c r="R36" i="3"/>
  <c r="R33" i="3"/>
  <c r="R25" i="3"/>
  <c r="R19" i="3"/>
  <c r="R16" i="3"/>
  <c r="R13" i="3"/>
  <c r="R37" i="3" s="1"/>
  <c r="L43" i="3"/>
  <c r="L36" i="3"/>
  <c r="L33" i="3"/>
  <c r="L25" i="3"/>
  <c r="L19" i="3"/>
  <c r="L16" i="3"/>
  <c r="L13" i="3"/>
  <c r="Q43" i="3"/>
  <c r="Q36" i="3"/>
  <c r="Q33" i="3"/>
  <c r="Q25" i="3"/>
  <c r="Q19" i="3"/>
  <c r="Q16" i="3"/>
  <c r="Q13" i="3"/>
  <c r="I28" i="3"/>
  <c r="F28" i="3"/>
  <c r="I31" i="3"/>
  <c r="F31" i="3"/>
  <c r="R45" i="3" l="1"/>
  <c r="L37" i="3"/>
  <c r="L45" i="3" s="1"/>
  <c r="J28" i="3"/>
  <c r="Q37" i="3"/>
  <c r="Q45" i="3" s="1"/>
  <c r="J31" i="3"/>
  <c r="L51" i="1" l="1"/>
  <c r="L43" i="1"/>
  <c r="L37" i="1"/>
  <c r="L31" i="1"/>
  <c r="L25" i="1"/>
  <c r="L19" i="1"/>
  <c r="L13" i="1"/>
  <c r="L44" i="1" s="1"/>
  <c r="L53" i="1" s="1"/>
  <c r="R51" i="1"/>
  <c r="R43" i="1"/>
  <c r="R37" i="1"/>
  <c r="R31" i="1"/>
  <c r="R25" i="1"/>
  <c r="R19" i="1"/>
  <c r="R13" i="1"/>
  <c r="R44" i="1" s="1"/>
  <c r="R53" i="1" s="1"/>
  <c r="I30" i="3" l="1"/>
  <c r="I22" i="3"/>
  <c r="I23" i="3"/>
  <c r="I24" i="3"/>
  <c r="F23" i="3"/>
  <c r="F24" i="3"/>
  <c r="T15" i="1"/>
  <c r="T16" i="1"/>
  <c r="T17" i="1"/>
  <c r="T18" i="1"/>
  <c r="T21" i="1"/>
  <c r="T22" i="1"/>
  <c r="T23" i="1"/>
  <c r="T24" i="1"/>
  <c r="T27" i="1"/>
  <c r="T28" i="1"/>
  <c r="T29" i="1"/>
  <c r="T30" i="1"/>
  <c r="T33" i="1"/>
  <c r="T34" i="1"/>
  <c r="T35" i="1"/>
  <c r="T36" i="1"/>
  <c r="T39" i="1"/>
  <c r="T40" i="1"/>
  <c r="T41" i="1"/>
  <c r="T42" i="1"/>
  <c r="T47" i="1"/>
  <c r="T48" i="1"/>
  <c r="T49" i="1"/>
  <c r="T50" i="1"/>
  <c r="T10" i="1"/>
  <c r="T11" i="1"/>
  <c r="T12" i="1"/>
  <c r="T9" i="1"/>
  <c r="I40" i="1"/>
  <c r="I41" i="1"/>
  <c r="I42" i="1"/>
  <c r="I34" i="1"/>
  <c r="I35" i="1"/>
  <c r="I36" i="1"/>
  <c r="I28" i="1"/>
  <c r="I29" i="1"/>
  <c r="I30" i="1"/>
  <c r="I22" i="1"/>
  <c r="I23" i="1"/>
  <c r="I24" i="1"/>
  <c r="F40" i="1"/>
  <c r="F41" i="1"/>
  <c r="F42" i="1"/>
  <c r="F34" i="1"/>
  <c r="F35" i="1"/>
  <c r="F36" i="1"/>
  <c r="F28" i="1"/>
  <c r="F29" i="1"/>
  <c r="F30" i="1"/>
  <c r="F22" i="1"/>
  <c r="F23" i="1"/>
  <c r="F24" i="1"/>
  <c r="F30" i="3" l="1"/>
  <c r="J30" i="3" s="1"/>
  <c r="I29" i="3"/>
  <c r="F29" i="3"/>
  <c r="D32" i="3" s="1"/>
  <c r="F18" i="3"/>
  <c r="F22" i="3"/>
  <c r="J22" i="3" s="1"/>
  <c r="F21" i="3"/>
  <c r="I11" i="3"/>
  <c r="F11" i="3"/>
  <c r="I50" i="1"/>
  <c r="F50" i="1"/>
  <c r="J42" i="1"/>
  <c r="J36" i="1"/>
  <c r="J30" i="1"/>
  <c r="J24" i="1"/>
  <c r="I18" i="1"/>
  <c r="F18" i="1"/>
  <c r="I12" i="1"/>
  <c r="F12" i="1"/>
  <c r="J12" i="1" s="1"/>
  <c r="J24" i="3"/>
  <c r="B45" i="3"/>
  <c r="S43" i="3"/>
  <c r="P43" i="3"/>
  <c r="O43" i="3"/>
  <c r="N43" i="3"/>
  <c r="M43" i="3"/>
  <c r="K43" i="3"/>
  <c r="I40" i="3"/>
  <c r="S36" i="3"/>
  <c r="P36" i="3"/>
  <c r="O36" i="3"/>
  <c r="N36" i="3"/>
  <c r="M36" i="3"/>
  <c r="K36" i="3"/>
  <c r="I35" i="3"/>
  <c r="I36" i="3" s="1"/>
  <c r="F35" i="3"/>
  <c r="S33" i="3"/>
  <c r="P33" i="3"/>
  <c r="O33" i="3"/>
  <c r="N33" i="3"/>
  <c r="M33" i="3"/>
  <c r="K33" i="3"/>
  <c r="I27" i="3"/>
  <c r="F27" i="3"/>
  <c r="S25" i="3"/>
  <c r="P25" i="3"/>
  <c r="O25" i="3"/>
  <c r="N25" i="3"/>
  <c r="M25" i="3"/>
  <c r="K25" i="3"/>
  <c r="J23" i="3"/>
  <c r="I21" i="3"/>
  <c r="I25" i="3" s="1"/>
  <c r="S19" i="3"/>
  <c r="P19" i="3"/>
  <c r="O19" i="3"/>
  <c r="N19" i="3"/>
  <c r="M19" i="3"/>
  <c r="K19" i="3"/>
  <c r="I18" i="3"/>
  <c r="S16" i="3"/>
  <c r="P16" i="3"/>
  <c r="O16" i="3"/>
  <c r="N16" i="3"/>
  <c r="M16" i="3"/>
  <c r="K16" i="3"/>
  <c r="I15" i="3"/>
  <c r="F15" i="3"/>
  <c r="S13" i="3"/>
  <c r="P13" i="3"/>
  <c r="O13" i="3"/>
  <c r="N13" i="3"/>
  <c r="M13" i="3"/>
  <c r="K13" i="3"/>
  <c r="I10" i="3"/>
  <c r="F10" i="3"/>
  <c r="I9" i="3"/>
  <c r="F9" i="3"/>
  <c r="J41" i="1"/>
  <c r="J40" i="1"/>
  <c r="J35" i="1"/>
  <c r="J34" i="1"/>
  <c r="J29" i="1"/>
  <c r="J28" i="1"/>
  <c r="J23" i="1"/>
  <c r="J22" i="1"/>
  <c r="I49" i="1"/>
  <c r="I48" i="1"/>
  <c r="I47" i="1"/>
  <c r="I39" i="1"/>
  <c r="I43" i="1" s="1"/>
  <c r="I33" i="1"/>
  <c r="I37" i="1" s="1"/>
  <c r="I27" i="1"/>
  <c r="I31" i="1" s="1"/>
  <c r="I21" i="1"/>
  <c r="I25" i="1" s="1"/>
  <c r="I17" i="1"/>
  <c r="I16" i="1"/>
  <c r="I15" i="1"/>
  <c r="I11" i="1"/>
  <c r="I10" i="1"/>
  <c r="I9" i="1"/>
  <c r="S43" i="1"/>
  <c r="Q43" i="1"/>
  <c r="P43" i="1"/>
  <c r="O43" i="1"/>
  <c r="N43" i="1"/>
  <c r="M43" i="1"/>
  <c r="K43" i="1"/>
  <c r="F39" i="1"/>
  <c r="F43" i="1" s="1"/>
  <c r="B53" i="1"/>
  <c r="Q51" i="1"/>
  <c r="P51" i="1"/>
  <c r="O51" i="1"/>
  <c r="Q37" i="1"/>
  <c r="P37" i="1"/>
  <c r="O37" i="1"/>
  <c r="Q31" i="1"/>
  <c r="P31" i="1"/>
  <c r="O31" i="1"/>
  <c r="Q25" i="1"/>
  <c r="P25" i="1"/>
  <c r="O25" i="1"/>
  <c r="Q19" i="1"/>
  <c r="P19" i="1"/>
  <c r="O19" i="1"/>
  <c r="Q13" i="1"/>
  <c r="P13" i="1"/>
  <c r="O13" i="1"/>
  <c r="K51" i="1"/>
  <c r="M51" i="1"/>
  <c r="N51" i="1"/>
  <c r="S51" i="1"/>
  <c r="F49" i="1"/>
  <c r="F48" i="1"/>
  <c r="F47" i="1"/>
  <c r="F33" i="1"/>
  <c r="F37" i="1" s="1"/>
  <c r="F27" i="1"/>
  <c r="F31" i="1" s="1"/>
  <c r="F21" i="1"/>
  <c r="F25" i="1" s="1"/>
  <c r="F17" i="1"/>
  <c r="J17" i="1" s="1"/>
  <c r="F16" i="1"/>
  <c r="J16" i="1" s="1"/>
  <c r="F15" i="1"/>
  <c r="F10" i="1"/>
  <c r="F11" i="1"/>
  <c r="F9" i="1"/>
  <c r="K37" i="1"/>
  <c r="M37" i="1"/>
  <c r="N37" i="1"/>
  <c r="S37" i="1"/>
  <c r="K19" i="1"/>
  <c r="M19" i="1"/>
  <c r="N19" i="1"/>
  <c r="S19" i="1"/>
  <c r="S31" i="1"/>
  <c r="N31" i="1"/>
  <c r="M31" i="1"/>
  <c r="K31" i="1"/>
  <c r="S25" i="1"/>
  <c r="N25" i="1"/>
  <c r="M25" i="1"/>
  <c r="K25" i="1"/>
  <c r="S13" i="1"/>
  <c r="N13" i="1"/>
  <c r="M13" i="1"/>
  <c r="K13" i="1"/>
  <c r="D12" i="3" l="1"/>
  <c r="G32" i="3"/>
  <c r="I32" i="3" s="1"/>
  <c r="I33" i="3" s="1"/>
  <c r="G12" i="3"/>
  <c r="I12" i="3"/>
  <c r="F25" i="3"/>
  <c r="J41" i="3"/>
  <c r="F12" i="3"/>
  <c r="F32" i="3"/>
  <c r="J12" i="3"/>
  <c r="J29" i="3"/>
  <c r="J42" i="3"/>
  <c r="J11" i="3"/>
  <c r="J49" i="1"/>
  <c r="J10" i="1"/>
  <c r="T13" i="1"/>
  <c r="J48" i="1"/>
  <c r="J27" i="3"/>
  <c r="J18" i="1"/>
  <c r="J9" i="1"/>
  <c r="J21" i="1"/>
  <c r="J25" i="1" s="1"/>
  <c r="T25" i="1"/>
  <c r="J15" i="1"/>
  <c r="J19" i="1" s="1"/>
  <c r="J47" i="1"/>
  <c r="J11" i="1"/>
  <c r="J50" i="1"/>
  <c r="T51" i="1"/>
  <c r="T37" i="1"/>
  <c r="J27" i="1"/>
  <c r="J31" i="1" s="1"/>
  <c r="J39" i="1"/>
  <c r="J43" i="1" s="1"/>
  <c r="T31" i="1"/>
  <c r="T43" i="1"/>
  <c r="J33" i="1"/>
  <c r="J37" i="1" s="1"/>
  <c r="I19" i="1"/>
  <c r="T19" i="1"/>
  <c r="F36" i="3"/>
  <c r="F19" i="3"/>
  <c r="J18" i="3"/>
  <c r="J19" i="3" s="1"/>
  <c r="F16" i="3"/>
  <c r="J10" i="3"/>
  <c r="F43" i="3"/>
  <c r="S37" i="3"/>
  <c r="S45" i="3" s="1"/>
  <c r="I43" i="3"/>
  <c r="M44" i="1"/>
  <c r="M53" i="1" s="1"/>
  <c r="K44" i="1"/>
  <c r="K53" i="1" s="1"/>
  <c r="Q44" i="1"/>
  <c r="Q53" i="1" s="1"/>
  <c r="O44" i="1"/>
  <c r="O53" i="1" s="1"/>
  <c r="P44" i="1"/>
  <c r="P53" i="1" s="1"/>
  <c r="N44" i="1"/>
  <c r="N53" i="1" s="1"/>
  <c r="S44" i="1"/>
  <c r="S53" i="1" s="1"/>
  <c r="K37" i="3"/>
  <c r="K45" i="3" s="1"/>
  <c r="P37" i="3"/>
  <c r="P45" i="3" s="1"/>
  <c r="O37" i="3"/>
  <c r="O45" i="3" s="1"/>
  <c r="I16" i="3"/>
  <c r="N37" i="3"/>
  <c r="N45" i="3" s="1"/>
  <c r="M37" i="3"/>
  <c r="M45" i="3" s="1"/>
  <c r="I13" i="3"/>
  <c r="F13" i="3"/>
  <c r="J21" i="3"/>
  <c r="J25" i="3" s="1"/>
  <c r="J35" i="3"/>
  <c r="J36" i="3" s="1"/>
  <c r="J9" i="3"/>
  <c r="I19" i="3"/>
  <c r="J40" i="3"/>
  <c r="J15" i="3"/>
  <c r="I51" i="1"/>
  <c r="I13" i="1"/>
  <c r="F13" i="1"/>
  <c r="F51" i="1"/>
  <c r="F19" i="1"/>
  <c r="J32" i="3" l="1"/>
  <c r="F33" i="3"/>
  <c r="J33" i="3"/>
  <c r="I44" i="1"/>
  <c r="I53" i="1" s="1"/>
  <c r="J13" i="1"/>
  <c r="J44" i="1" s="1"/>
  <c r="J51" i="1"/>
  <c r="T53" i="1"/>
  <c r="T44" i="1"/>
  <c r="J16" i="3"/>
  <c r="F37" i="3"/>
  <c r="F45" i="3" s="1"/>
  <c r="J43" i="3"/>
  <c r="J13" i="3"/>
  <c r="J37" i="3" s="1"/>
  <c r="F44" i="1"/>
  <c r="F53" i="1" s="1"/>
  <c r="I37" i="3"/>
  <c r="I45" i="3" s="1"/>
  <c r="J45" i="3" l="1"/>
  <c r="J53" i="1"/>
</calcChain>
</file>

<file path=xl/sharedStrings.xml><?xml version="1.0" encoding="utf-8"?>
<sst xmlns="http://schemas.openxmlformats.org/spreadsheetml/2006/main" count="203" uniqueCount="130">
  <si>
    <t>tt.mm.jjjj</t>
  </si>
  <si>
    <t>Antragsteller:in:</t>
  </si>
  <si>
    <t>Projektlaufzeit:</t>
  </si>
  <si>
    <t>Name/Institution</t>
  </si>
  <si>
    <t>tt.mm.jjjj - tt.mm.jjjj</t>
  </si>
  <si>
    <t>Position</t>
  </si>
  <si>
    <t>Erläuterungen</t>
  </si>
  <si>
    <t>1.</t>
  </si>
  <si>
    <t>1.1.</t>
  </si>
  <si>
    <t>1.2.</t>
  </si>
  <si>
    <t>1.3.</t>
  </si>
  <si>
    <t>Zwischensumme Hauptposition 1:</t>
  </si>
  <si>
    <t>Zwischensumme Hauptposition 2. :</t>
  </si>
  <si>
    <t>3.1.</t>
  </si>
  <si>
    <t>3.2.</t>
  </si>
  <si>
    <t>3.3.</t>
  </si>
  <si>
    <t>Zwischensumme Hauptposition 3. :</t>
  </si>
  <si>
    <t>4.2.</t>
  </si>
  <si>
    <t>4.3.</t>
  </si>
  <si>
    <t>Zwischensumme Hauptposition 4. :</t>
  </si>
  <si>
    <t>5.1.</t>
  </si>
  <si>
    <t>5.2.</t>
  </si>
  <si>
    <t>5.3.</t>
  </si>
  <si>
    <t>Zwischensumme Hauptposition 5. :</t>
  </si>
  <si>
    <t>Gesamtsumme der Ausgaben</t>
  </si>
  <si>
    <t>Anlass / Reiseziel</t>
  </si>
  <si>
    <t>Gehalt / Honorar</t>
  </si>
  <si>
    <t>2.</t>
  </si>
  <si>
    <t>2.1.</t>
  </si>
  <si>
    <t>2.2.</t>
  </si>
  <si>
    <t>2.3.</t>
  </si>
  <si>
    <t>3.</t>
  </si>
  <si>
    <t xml:space="preserve">4. </t>
  </si>
  <si>
    <t>4.1.</t>
  </si>
  <si>
    <t>5.</t>
  </si>
  <si>
    <t>Reisekosten</t>
  </si>
  <si>
    <t>Fahrtkosten</t>
  </si>
  <si>
    <t>Übernachtungskosten</t>
  </si>
  <si>
    <t>Sachkosten</t>
  </si>
  <si>
    <t>Presse- und Öffentlichkeitsarbeit</t>
  </si>
  <si>
    <t>N.N.</t>
  </si>
  <si>
    <t>Ausgaben</t>
  </si>
  <si>
    <t>Einnahmen</t>
  </si>
  <si>
    <t>I</t>
  </si>
  <si>
    <t>II</t>
  </si>
  <si>
    <t>Eigenmittel</t>
  </si>
  <si>
    <t>Drittmittel</t>
  </si>
  <si>
    <t>Projekteinnahmen</t>
  </si>
  <si>
    <t>Eintrittsgelder / Teilnahmegebühren</t>
  </si>
  <si>
    <t>Gesamtsumme der Einnahmen</t>
  </si>
  <si>
    <t>bei Vertrags-abschluss</t>
  </si>
  <si>
    <t>Auszahlungsplan:</t>
  </si>
  <si>
    <r>
      <t xml:space="preserve">NEXT STEPS  </t>
    </r>
    <r>
      <rPr>
        <b/>
        <sz val="18"/>
        <rFont val="PP Neue Montreal"/>
        <family val="3"/>
      </rPr>
      <t xml:space="preserve"> </t>
    </r>
  </si>
  <si>
    <t>Projekttitel</t>
  </si>
  <si>
    <t>Finanzierungsplan</t>
  </si>
  <si>
    <t>Next Steps Förderbedarf</t>
  </si>
  <si>
    <t>Verwaltungskosten</t>
  </si>
  <si>
    <t>Miete und Mietnebenkosten</t>
  </si>
  <si>
    <t>IT-Kosten</t>
  </si>
  <si>
    <t>GEMA</t>
  </si>
  <si>
    <t>6.</t>
  </si>
  <si>
    <t>6.1.</t>
  </si>
  <si>
    <t>6.2.</t>
  </si>
  <si>
    <t>6.3.</t>
  </si>
  <si>
    <t>Zwischensumme Hauptposition 6. :</t>
  </si>
  <si>
    <t>Gesamtsumme
EUR</t>
  </si>
  <si>
    <t>Hessen tanzt!</t>
  </si>
  <si>
    <t>KSK</t>
  </si>
  <si>
    <t>…</t>
  </si>
  <si>
    <t>Miete Probenraum</t>
  </si>
  <si>
    <t>Grafikdesign</t>
  </si>
  <si>
    <t>Barrierefreiheit</t>
  </si>
  <si>
    <t>Beratung barrierefreie Webseite</t>
  </si>
  <si>
    <t>Prüfsumme</t>
  </si>
  <si>
    <t>Workshop à 3 Stunden 300,00 €</t>
  </si>
  <si>
    <t>Abrechnung
Netto EUR</t>
  </si>
  <si>
    <r>
      <rPr>
        <sz val="10"/>
        <color rgb="FFFF0000"/>
        <rFont val="PP Neue Montreal"/>
        <family val="3"/>
      </rPr>
      <t>(bitte ankreuzen)</t>
    </r>
    <r>
      <rPr>
        <b/>
        <sz val="10"/>
        <rFont val="PP Neue Montreal"/>
        <family val="3"/>
      </rPr>
      <t xml:space="preserve">
Brutto EUR</t>
    </r>
  </si>
  <si>
    <t xml:space="preserve">Förderlinie </t>
  </si>
  <si>
    <t>B</t>
  </si>
  <si>
    <t>5% Einbehalt</t>
  </si>
  <si>
    <t>EUR/Einheit
2027</t>
  </si>
  <si>
    <t>Anzahl Einheiten
2027</t>
  </si>
  <si>
    <t>Summe EUR
2027</t>
  </si>
  <si>
    <t>EUR/Einheit
2028</t>
  </si>
  <si>
    <t>Anzahl Einheiten
2028</t>
  </si>
  <si>
    <t>Summe EUR
2028</t>
  </si>
  <si>
    <t>Tanz bewegt Hessen GbR</t>
  </si>
  <si>
    <t>01.01.2027- 31.01.2028</t>
  </si>
  <si>
    <t>Zuwendungsgeber:in 
(Beantragung geplant am tt.mm.jjjj, beantragt am tt.mm.jjjj, bewilligt</t>
  </si>
  <si>
    <t>Programmierung Webseite</t>
  </si>
  <si>
    <t>Website Hosting</t>
  </si>
  <si>
    <t>30,00 €/Monat</t>
  </si>
  <si>
    <t>400,00 €/Tag</t>
  </si>
  <si>
    <t>Webseite, Social Media, 250,00 €/Tag</t>
  </si>
  <si>
    <t>Content Creation</t>
  </si>
  <si>
    <t xml:space="preserve">5.4. </t>
  </si>
  <si>
    <t>Texte und Videografie Social Media 25,00 €/Tag</t>
  </si>
  <si>
    <t>Dokumentation</t>
  </si>
  <si>
    <t>Fotograf 400,00 €/ Tag</t>
  </si>
  <si>
    <t>5.5.</t>
  </si>
  <si>
    <t>4,9% 2027 und 2028, für Pos. 5.2., 5.3.  und 5.4.</t>
  </si>
  <si>
    <t>Projektleitung, Tina Tanz</t>
  </si>
  <si>
    <t>Honorar (4220,00 €/Monat)</t>
  </si>
  <si>
    <t>1.5.</t>
  </si>
  <si>
    <t xml:space="preserve"> Honorar 3 Mentor:innen (350,00 €/Tag</t>
  </si>
  <si>
    <t>Mentor:innen N.N. Residenzen</t>
  </si>
  <si>
    <t>Künstler:innen Residenzen</t>
  </si>
  <si>
    <t xml:space="preserve"> Honorar 12 Künstler:innen (830,00 €/Woche</t>
  </si>
  <si>
    <t>4,9% 2027 und 2028, für Pos. 1.2.  und 1.3.</t>
  </si>
  <si>
    <t>Reisen  Künstler:innen</t>
  </si>
  <si>
    <t>Steuerberatung</t>
  </si>
  <si>
    <t>Haftpflichtversicherung</t>
  </si>
  <si>
    <t>4.4.</t>
  </si>
  <si>
    <t>Gebühren</t>
  </si>
  <si>
    <t>Kontoführung Projektkonto 8,95 €/Monat</t>
  </si>
  <si>
    <t>450€/Tag</t>
  </si>
  <si>
    <t>100€/Monat</t>
  </si>
  <si>
    <t>Bürobedarf</t>
  </si>
  <si>
    <t>Papier, Druckerpatronen, Porto, Stifte</t>
  </si>
  <si>
    <t>Stadt Fulda
(Beantragung geplant am 1.10.2026 und 1.10.2027)</t>
  </si>
  <si>
    <t>Stadt Hanau
(Beantragung geplant am 1.10.2026 und 1.10.2027)</t>
  </si>
  <si>
    <t>12 Deutschlandtickets für Reise zu Residenzen in Städten Darmstadt, Fulda, Hanau</t>
  </si>
  <si>
    <t>3 Wochen Probenraum in 3 Städten Darmstadt, Fulda, Hanau 500 €/Woche</t>
  </si>
  <si>
    <t>Stadt Darmstadt
(Beantragung geplant am 1.10.2026 und 1.10.2027)</t>
  </si>
  <si>
    <t>Personalkosten (Funktion, Name)</t>
  </si>
  <si>
    <t>Projektleitung, …</t>
  </si>
  <si>
    <t>Koordination, …</t>
  </si>
  <si>
    <t>Verwaltung, …</t>
  </si>
  <si>
    <r>
      <rPr>
        <b/>
        <sz val="11"/>
        <color rgb="FFFF0000"/>
        <rFont val="PP Neue Montreal"/>
        <family val="3"/>
      </rPr>
      <t>ACHTUNG</t>
    </r>
    <r>
      <rPr>
        <sz val="11"/>
        <rFont val="PP Neue Montreal"/>
        <family val="3"/>
      </rPr>
      <t xml:space="preserve">: Bitte schauen Sie sich vor dem Ausfüllen des Formulars den </t>
    </r>
    <r>
      <rPr>
        <b/>
        <sz val="11"/>
        <rFont val="PP Neue Montreal"/>
        <family val="3"/>
      </rPr>
      <t xml:space="preserve">"Beispielfinanzierungsplan" </t>
    </r>
    <r>
      <rPr>
        <sz val="11"/>
        <rFont val="PP Neue Montreal"/>
        <family val="3"/>
      </rPr>
      <t xml:space="preserve">im zweiten Tabellenblatt dieser Datei an. Dort wird exemplarisch dargestellt, wie die einzelnen Felder ausgefüllt werden sollten. Bitte beachten Sie, dass in der </t>
    </r>
    <r>
      <rPr>
        <b/>
        <sz val="11"/>
        <rFont val="PP Neue Montreal"/>
        <family val="3"/>
      </rPr>
      <t xml:space="preserve">Förderlinie B grundsätzlich bis zu 50.000 Euro pro Kalenderjahr − also 100.000 Euro pro Projekt </t>
    </r>
    <r>
      <rPr>
        <sz val="11"/>
        <rFont val="PP Neue Montreal"/>
        <family val="3"/>
      </rPr>
      <t>− beantragt werden können.</t>
    </r>
  </si>
  <si>
    <t>Beispielfinanzierungsplan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</si>
</sst>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8" x14ac:knownFonts="1">
    <font>
      <sz val="11"/>
      <color theme="1"/>
      <name val="Aptos Narrow"/>
      <family val="2"/>
      <scheme val="minor"/>
    </font>
    <font>
      <sz val="9"/>
      <name val="PP Neue Montreal"/>
      <family val="3"/>
    </font>
    <font>
      <b/>
      <sz val="22"/>
      <name val="PP Neue Montreal"/>
      <family val="3"/>
    </font>
    <font>
      <b/>
      <sz val="18"/>
      <name val="PP Neue Montreal"/>
      <family val="3"/>
    </font>
    <font>
      <b/>
      <sz val="10"/>
      <name val="PP Neue Montreal"/>
      <family val="3"/>
    </font>
    <font>
      <b/>
      <sz val="9"/>
      <name val="PP Neue Montreal"/>
      <family val="3"/>
    </font>
    <font>
      <sz val="10"/>
      <name val="PP Neue Montreal"/>
      <family val="3"/>
    </font>
    <font>
      <sz val="10"/>
      <color rgb="FFDD0806"/>
      <name val="PP Neue Montreal"/>
      <family val="3"/>
    </font>
    <font>
      <sz val="11"/>
      <name val="PP Neue Montreal"/>
      <family val="3"/>
    </font>
    <font>
      <b/>
      <sz val="14"/>
      <name val="PP Neue Montreal"/>
      <family val="3"/>
    </font>
    <font>
      <b/>
      <i/>
      <sz val="22"/>
      <color rgb="FF7030A0"/>
      <name val="PP Neue Montreal"/>
      <family val="3"/>
    </font>
    <font>
      <b/>
      <i/>
      <sz val="14"/>
      <color rgb="FF7030A0"/>
      <name val="PP Neue Montreal"/>
      <family val="3"/>
    </font>
    <font>
      <b/>
      <i/>
      <sz val="10"/>
      <color rgb="FF7030A0"/>
      <name val="PP Neue Montreal"/>
      <family val="3"/>
    </font>
    <font>
      <b/>
      <sz val="11"/>
      <color rgb="FFFF0000"/>
      <name val="PP Neue Montreal"/>
      <family val="3"/>
    </font>
    <font>
      <sz val="10"/>
      <color rgb="FFFF0000"/>
      <name val="PP Neue Montreal"/>
      <family val="3"/>
    </font>
    <font>
      <b/>
      <sz val="16"/>
      <color rgb="FF7030A0"/>
      <name val="PP Neue Montreal"/>
      <family val="3"/>
    </font>
    <font>
      <b/>
      <sz val="11"/>
      <name val="PP Neue Montreal"/>
      <family val="3"/>
    </font>
    <font>
      <b/>
      <sz val="22"/>
      <color rgb="FFFF0000"/>
      <name val="PP Neue Montrea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4" fontId="1" fillId="0" borderId="0" xfId="0" applyNumberFormat="1" applyFont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164" fontId="1" fillId="3" borderId="11" xfId="0" applyNumberFormat="1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4" fontId="1" fillId="3" borderId="11" xfId="0" applyNumberFormat="1" applyFont="1" applyFill="1" applyBorder="1" applyAlignment="1" applyProtection="1">
      <alignment horizontal="right"/>
      <protection locked="0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1" fillId="3" borderId="13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8" fillId="4" borderId="12" xfId="0" applyFont="1" applyFill="1" applyBorder="1" applyAlignment="1" applyProtection="1">
      <alignment horizontal="left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4" borderId="13" xfId="0" applyFont="1" applyFill="1" applyBorder="1" applyAlignment="1" applyProtection="1">
      <alignment vertical="top"/>
      <protection locked="0"/>
    </xf>
    <xf numFmtId="0" fontId="8" fillId="0" borderId="8" xfId="0" applyFont="1" applyBorder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left" vertical="center"/>
      <protection locked="0"/>
    </xf>
    <xf numFmtId="14" fontId="4" fillId="0" borderId="9" xfId="0" applyNumberFormat="1" applyFont="1" applyBorder="1" applyAlignment="1" applyProtection="1">
      <alignment horizontal="left" vertical="center"/>
      <protection locked="0"/>
    </xf>
    <xf numFmtId="14" fontId="4" fillId="0" borderId="6" xfId="0" applyNumberFormat="1" applyFont="1" applyBorder="1" applyAlignment="1" applyProtection="1">
      <alignment horizontal="left" vertical="center"/>
      <protection locked="0"/>
    </xf>
    <xf numFmtId="4" fontId="6" fillId="0" borderId="6" xfId="0" applyNumberFormat="1" applyFont="1" applyBorder="1" applyAlignment="1" applyProtection="1">
      <alignment horizontal="righ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4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165" fontId="6" fillId="0" borderId="7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165" fontId="6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5" fontId="4" fillId="0" borderId="7" xfId="0" applyNumberFormat="1" applyFont="1" applyBorder="1" applyAlignment="1" applyProtection="1">
      <alignment horizontal="lef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0" borderId="0" xfId="0" applyFont="1"/>
    <xf numFmtId="0" fontId="6" fillId="3" borderId="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6" fillId="2" borderId="8" xfId="0" applyNumberFormat="1" applyFont="1" applyFill="1" applyBorder="1" applyAlignment="1">
      <alignment horizontal="left" vertical="center"/>
    </xf>
    <xf numFmtId="4" fontId="6" fillId="2" borderId="7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4" fillId="4" borderId="8" xfId="0" applyNumberFormat="1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8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left" vertical="center"/>
    </xf>
    <xf numFmtId="4" fontId="5" fillId="3" borderId="2" xfId="0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14" fontId="6" fillId="2" borderId="7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horizontal="left" vertical="center"/>
    </xf>
    <xf numFmtId="14" fontId="4" fillId="0" borderId="9" xfId="0" applyNumberFormat="1" applyFont="1" applyBorder="1" applyAlignment="1" applyProtection="1">
      <alignment vertical="center"/>
      <protection locked="0"/>
    </xf>
    <xf numFmtId="14" fontId="4" fillId="0" borderId="9" xfId="0" applyNumberFormat="1" applyFont="1" applyBorder="1" applyAlignment="1">
      <alignment vertical="center"/>
    </xf>
    <xf numFmtId="4" fontId="4" fillId="3" borderId="8" xfId="0" applyNumberFormat="1" applyFont="1" applyFill="1" applyBorder="1" applyAlignment="1">
      <alignment horizontal="left" vertical="center"/>
    </xf>
    <xf numFmtId="14" fontId="4" fillId="3" borderId="9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14" fontId="11" fillId="3" borderId="1" xfId="0" applyNumberFormat="1" applyFont="1" applyFill="1" applyBorder="1" applyAlignment="1" applyProtection="1">
      <alignment vertical="center" wrapText="1"/>
      <protection locked="0"/>
    </xf>
    <xf numFmtId="14" fontId="6" fillId="0" borderId="7" xfId="0" applyNumberFormat="1" applyFont="1" applyBorder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4" fillId="4" borderId="3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4" fontId="4" fillId="3" borderId="9" xfId="0" applyNumberFormat="1" applyFont="1" applyFill="1" applyBorder="1" applyAlignment="1">
      <alignment horizontal="left" vertical="center"/>
    </xf>
    <xf numFmtId="14" fontId="4" fillId="3" borderId="6" xfId="0" applyNumberFormat="1" applyFont="1" applyFill="1" applyBorder="1" applyAlignment="1">
      <alignment horizontal="left" vertical="center"/>
    </xf>
    <xf numFmtId="14" fontId="6" fillId="2" borderId="6" xfId="0" applyNumberFormat="1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left" vertical="center"/>
    </xf>
    <xf numFmtId="14" fontId="4" fillId="4" borderId="7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4" fontId="17" fillId="3" borderId="10" xfId="0" applyNumberFormat="1" applyFont="1" applyFill="1" applyBorder="1" applyAlignment="1" applyProtection="1">
      <alignment horizontal="center" vertical="center"/>
    </xf>
    <xf numFmtId="164" fontId="17" fillId="3" borderId="11" xfId="0" applyNumberFormat="1" applyFont="1" applyFill="1" applyBorder="1" applyAlignment="1" applyProtection="1">
      <alignment horizontal="center" vertical="center"/>
    </xf>
    <xf numFmtId="164" fontId="1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8" fillId="3" borderId="12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vertical="center" wrapText="1"/>
    </xf>
    <xf numFmtId="14" fontId="11" fillId="3" borderId="1" xfId="0" applyNumberFormat="1" applyFont="1" applyFill="1" applyBorder="1" applyAlignment="1" applyProtection="1">
      <alignment vertical="center" wrapText="1"/>
    </xf>
    <xf numFmtId="0" fontId="11" fillId="3" borderId="13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11" xfId="0" applyFont="1" applyFill="1" applyBorder="1" applyAlignment="1" applyProtection="1">
      <alignment vertical="top" wrapText="1"/>
    </xf>
    <xf numFmtId="0" fontId="4" fillId="4" borderId="11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vertical="top"/>
    </xf>
    <xf numFmtId="0" fontId="5" fillId="4" borderId="0" xfId="0" applyFont="1" applyFill="1" applyAlignment="1" applyProtection="1">
      <alignment vertical="top"/>
    </xf>
    <xf numFmtId="0" fontId="1" fillId="4" borderId="0" xfId="0" applyFont="1" applyFill="1" applyAlignment="1" applyProtection="1">
      <alignment vertical="top"/>
    </xf>
    <xf numFmtId="0" fontId="1" fillId="4" borderId="14" xfId="0" applyFont="1" applyFill="1" applyBorder="1" applyAlignment="1" applyProtection="1">
      <alignment vertical="top"/>
    </xf>
    <xf numFmtId="0" fontId="8" fillId="4" borderId="4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top"/>
    </xf>
    <xf numFmtId="0" fontId="1" fillId="4" borderId="1" xfId="0" applyFont="1" applyFill="1" applyBorder="1" applyAlignment="1" applyProtection="1">
      <alignment vertical="top"/>
    </xf>
    <xf numFmtId="0" fontId="1" fillId="4" borderId="13" xfId="0" applyFont="1" applyFill="1" applyBorder="1" applyAlignment="1" applyProtection="1">
      <alignment vertical="top"/>
    </xf>
    <xf numFmtId="0" fontId="8" fillId="0" borderId="8" xfId="0" applyFont="1" applyBorder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4" fontId="1" fillId="0" borderId="0" xfId="0" applyNumberFormat="1" applyFont="1" applyAlignment="1" applyProtection="1">
      <alignment horizontal="right"/>
    </xf>
    <xf numFmtId="4" fontId="5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center"/>
    </xf>
    <xf numFmtId="0" fontId="6" fillId="3" borderId="8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14" fontId="4" fillId="3" borderId="3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4" fontId="4" fillId="0" borderId="8" xfId="0" applyNumberFormat="1" applyFont="1" applyBorder="1" applyAlignment="1" applyProtection="1">
      <alignment horizontal="left" vertical="center"/>
    </xf>
    <xf numFmtId="14" fontId="4" fillId="0" borderId="9" xfId="0" applyNumberFormat="1" applyFont="1" applyBorder="1" applyAlignment="1" applyProtection="1">
      <alignment vertical="center"/>
    </xf>
    <xf numFmtId="14" fontId="4" fillId="0" borderId="9" xfId="0" applyNumberFormat="1" applyFont="1" applyBorder="1" applyAlignment="1" applyProtection="1">
      <alignment horizontal="left" vertical="center"/>
    </xf>
    <xf numFmtId="14" fontId="4" fillId="0" borderId="6" xfId="0" applyNumberFormat="1" applyFont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6" fillId="0" borderId="7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center" vertical="center"/>
    </xf>
    <xf numFmtId="4" fontId="6" fillId="2" borderId="7" xfId="0" applyNumberFormat="1" applyFont="1" applyFill="1" applyBorder="1" applyAlignment="1" applyProtection="1">
      <alignment horizontal="right" vertical="center"/>
    </xf>
    <xf numFmtId="4" fontId="4" fillId="4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4" fontId="6" fillId="0" borderId="8" xfId="0" applyNumberFormat="1" applyFont="1" applyBorder="1" applyAlignment="1" applyProtection="1">
      <alignment horizontal="left" vertical="center"/>
    </xf>
    <xf numFmtId="49" fontId="6" fillId="0" borderId="6" xfId="0" applyNumberFormat="1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center" vertical="center" wrapText="1"/>
    </xf>
    <xf numFmtId="165" fontId="6" fillId="0" borderId="7" xfId="0" applyNumberFormat="1" applyFont="1" applyBorder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 vertical="center"/>
    </xf>
    <xf numFmtId="4" fontId="6" fillId="0" borderId="0" xfId="0" applyNumberFormat="1" applyFont="1" applyAlignment="1" applyProtection="1">
      <alignment horizontal="right" vertical="center"/>
    </xf>
    <xf numFmtId="4" fontId="6" fillId="2" borderId="8" xfId="0" applyNumberFormat="1" applyFont="1" applyFill="1" applyBorder="1" applyAlignment="1" applyProtection="1">
      <alignment horizontal="left" vertical="center"/>
    </xf>
    <xf numFmtId="14" fontId="6" fillId="2" borderId="6" xfId="0" applyNumberFormat="1" applyFont="1" applyFill="1" applyBorder="1" applyAlignment="1" applyProtection="1">
      <alignment horizontal="left" vertical="center"/>
    </xf>
    <xf numFmtId="14" fontId="6" fillId="2" borderId="7" xfId="0" applyNumberFormat="1" applyFont="1" applyFill="1" applyBorder="1" applyAlignment="1" applyProtection="1">
      <alignment horizontal="left" vertical="center"/>
    </xf>
    <xf numFmtId="14" fontId="6" fillId="2" borderId="7" xfId="0" applyNumberFormat="1" applyFont="1" applyFill="1" applyBorder="1" applyAlignment="1" applyProtection="1">
      <alignment horizontal="left" vertical="center"/>
    </xf>
    <xf numFmtId="165" fontId="6" fillId="2" borderId="7" xfId="0" applyNumberFormat="1" applyFont="1" applyFill="1" applyBorder="1" applyAlignment="1" applyProtection="1">
      <alignment horizontal="left" vertical="center"/>
    </xf>
    <xf numFmtId="4" fontId="6" fillId="2" borderId="6" xfId="0" applyNumberFormat="1" applyFont="1" applyFill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left" vertical="center"/>
    </xf>
    <xf numFmtId="165" fontId="4" fillId="0" borderId="7" xfId="0" applyNumberFormat="1" applyFont="1" applyBorder="1" applyAlignment="1" applyProtection="1">
      <alignment horizontal="left" vertical="center"/>
    </xf>
    <xf numFmtId="4" fontId="6" fillId="2" borderId="7" xfId="0" applyNumberFormat="1" applyFont="1" applyFill="1" applyBorder="1" applyAlignment="1" applyProtection="1">
      <alignment horizontal="left" vertical="center"/>
    </xf>
    <xf numFmtId="4" fontId="4" fillId="4" borderId="7" xfId="0" applyNumberFormat="1" applyFont="1" applyFill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65" fontId="6" fillId="0" borderId="7" xfId="0" applyNumberFormat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left" vertical="center"/>
    </xf>
    <xf numFmtId="4" fontId="4" fillId="4" borderId="8" xfId="0" applyNumberFormat="1" applyFont="1" applyFill="1" applyBorder="1" applyAlignment="1" applyProtection="1">
      <alignment horizontal="left" vertical="center"/>
    </xf>
    <xf numFmtId="14" fontId="4" fillId="4" borderId="6" xfId="0" applyNumberFormat="1" applyFont="1" applyFill="1" applyBorder="1" applyAlignment="1" applyProtection="1">
      <alignment horizontal="left" vertical="center"/>
    </xf>
    <xf numFmtId="14" fontId="4" fillId="4" borderId="7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4" fontId="4" fillId="4" borderId="6" xfId="0" applyNumberFormat="1" applyFont="1" applyFill="1" applyBorder="1" applyAlignment="1" applyProtection="1">
      <alignment horizontal="right" vertical="center"/>
    </xf>
    <xf numFmtId="4" fontId="4" fillId="3" borderId="8" xfId="0" applyNumberFormat="1" applyFont="1" applyFill="1" applyBorder="1" applyAlignment="1" applyProtection="1">
      <alignment horizontal="left" vertical="center"/>
    </xf>
    <xf numFmtId="14" fontId="4" fillId="3" borderId="9" xfId="0" applyNumberFormat="1" applyFont="1" applyFill="1" applyBorder="1" applyAlignment="1" applyProtection="1">
      <alignment vertical="center"/>
    </xf>
    <xf numFmtId="14" fontId="4" fillId="3" borderId="9" xfId="0" applyNumberFormat="1" applyFont="1" applyFill="1" applyBorder="1" applyAlignment="1" applyProtection="1">
      <alignment horizontal="left" vertical="center"/>
    </xf>
    <xf numFmtId="14" fontId="4" fillId="3" borderId="6" xfId="0" applyNumberFormat="1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horizontal="right" vertical="center"/>
    </xf>
    <xf numFmtId="4" fontId="4" fillId="3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/>
    </xf>
  </cellXfs>
  <cellStyles count="1">
    <cellStyle name="Standard" xfId="0" builtinId="0"/>
  </cellStyles>
  <dxfs count="2"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124155</xdr:colOff>
      <xdr:row>1</xdr:row>
      <xdr:rowOff>9437</xdr:rowOff>
    </xdr:from>
    <xdr:ext cx="2514599" cy="7812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245C4FB-72FF-71F5-24E7-C120D3FDABD3}"/>
            </a:ext>
          </a:extLst>
        </xdr:cNvPr>
        <xdr:cNvSpPr txBox="1"/>
      </xdr:nvSpPr>
      <xdr:spPr>
        <a:xfrm>
          <a:off x="13367189" y="114540"/>
          <a:ext cx="2514599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ACHTUNG</a:t>
          </a:r>
          <a:r>
            <a:rPr lang="de-DE" sz="1100"/>
            <a:t>: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Bitte fügen Sie zusätzliche Zeilen immer </a:t>
          </a:r>
          <a:r>
            <a:rPr lang="de-DE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vor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der letzten (leeren) Zeile einer Hauptposition ein, damit die Summenfunktion erhalten bleibt.</a:t>
          </a:r>
          <a:endParaRPr lang="de-DE" sz="1100"/>
        </a:p>
      </xdr:txBody>
    </xdr:sp>
    <xdr:clientData/>
  </xdr:oneCellAnchor>
  <xdr:oneCellAnchor>
    <xdr:from>
      <xdr:col>20</xdr:col>
      <xdr:colOff>146488</xdr:colOff>
      <xdr:row>3</xdr:row>
      <xdr:rowOff>32099</xdr:rowOff>
    </xdr:from>
    <xdr:ext cx="2790825" cy="78124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2A54BE7-C563-FE8A-31BC-2B85AA3E9AA3}"/>
            </a:ext>
          </a:extLst>
        </xdr:cNvPr>
        <xdr:cNvSpPr txBox="1"/>
      </xdr:nvSpPr>
      <xdr:spPr>
        <a:xfrm>
          <a:off x="13389522" y="1056858"/>
          <a:ext cx="2790825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TIPP</a:t>
          </a:r>
          <a:r>
            <a:rPr lang="de-DE" sz="1100"/>
            <a:t>:</a:t>
          </a:r>
          <a:r>
            <a:rPr lang="de-DE" sz="1100" baseline="0"/>
            <a:t> Nutzen Sie die Funktionen </a:t>
          </a:r>
          <a:r>
            <a:rPr lang="de-DE" sz="1100" i="1" baseline="0"/>
            <a:t>Kopieren</a:t>
          </a:r>
          <a:r>
            <a:rPr lang="de-DE" sz="1100" baseline="0"/>
            <a:t> und </a:t>
          </a:r>
          <a:r>
            <a:rPr lang="de-DE" sz="1100" i="1" baseline="0"/>
            <a:t>kopierte Zellen einfügen</a:t>
          </a:r>
          <a:r>
            <a:rPr lang="de-DE" sz="1100" baseline="0"/>
            <a:t>, um die Formatierung der kopierten Zeile zu übernehmen. Näheres dazu in unserem Leitfaden.</a:t>
          </a:r>
          <a:endParaRPr lang="de-DE" sz="1100"/>
        </a:p>
      </xdr:txBody>
    </xdr:sp>
    <xdr:clientData/>
  </xdr:oneCellAnchor>
  <xdr:twoCellAnchor>
    <xdr:from>
      <xdr:col>4</xdr:col>
      <xdr:colOff>45358</xdr:colOff>
      <xdr:row>3</xdr:row>
      <xdr:rowOff>99787</xdr:rowOff>
    </xdr:from>
    <xdr:to>
      <xdr:col>4</xdr:col>
      <xdr:colOff>299358</xdr:colOff>
      <xdr:row>3</xdr:row>
      <xdr:rowOff>335644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69E88779-7F11-4D74-AFE8-5869A98CEAD4}"/>
            </a:ext>
          </a:extLst>
        </xdr:cNvPr>
        <xdr:cNvSpPr/>
      </xdr:nvSpPr>
      <xdr:spPr>
        <a:xfrm>
          <a:off x="8686438" y="112086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45358</xdr:colOff>
      <xdr:row>3</xdr:row>
      <xdr:rowOff>99787</xdr:rowOff>
    </xdr:from>
    <xdr:to>
      <xdr:col>5</xdr:col>
      <xdr:colOff>299358</xdr:colOff>
      <xdr:row>3</xdr:row>
      <xdr:rowOff>335644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6D6C3A0A-C7D1-4B70-AC43-2D10518033FC}"/>
            </a:ext>
          </a:extLst>
        </xdr:cNvPr>
        <xdr:cNvSpPr/>
      </xdr:nvSpPr>
      <xdr:spPr>
        <a:xfrm>
          <a:off x="9753238" y="112086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114300</xdr:rowOff>
        </xdr:from>
        <xdr:to>
          <xdr:col>6</xdr:col>
          <xdr:colOff>76200</xdr:colOff>
          <xdr:row>3</xdr:row>
          <xdr:rowOff>320040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</xdr:row>
          <xdr:rowOff>106680</xdr:rowOff>
        </xdr:from>
        <xdr:to>
          <xdr:col>4</xdr:col>
          <xdr:colOff>845820</xdr:colOff>
          <xdr:row>3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45358</xdr:colOff>
      <xdr:row>3</xdr:row>
      <xdr:rowOff>99787</xdr:rowOff>
    </xdr:from>
    <xdr:to>
      <xdr:col>4</xdr:col>
      <xdr:colOff>299358</xdr:colOff>
      <xdr:row>3</xdr:row>
      <xdr:rowOff>335644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CF8F4CF-2967-4D7D-81A1-B6F6F75A05E0}"/>
            </a:ext>
          </a:extLst>
        </xdr:cNvPr>
        <xdr:cNvSpPr/>
      </xdr:nvSpPr>
      <xdr:spPr>
        <a:xfrm>
          <a:off x="8686438" y="112086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45358</xdr:colOff>
      <xdr:row>3</xdr:row>
      <xdr:rowOff>99787</xdr:rowOff>
    </xdr:from>
    <xdr:to>
      <xdr:col>5</xdr:col>
      <xdr:colOff>299358</xdr:colOff>
      <xdr:row>3</xdr:row>
      <xdr:rowOff>335644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9C7D06C-A0DD-4B02-9EAB-254A2181E28C}"/>
            </a:ext>
          </a:extLst>
        </xdr:cNvPr>
        <xdr:cNvSpPr/>
      </xdr:nvSpPr>
      <xdr:spPr>
        <a:xfrm>
          <a:off x="9753238" y="112086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114300</xdr:rowOff>
        </xdr:from>
        <xdr:to>
          <xdr:col>5</xdr:col>
          <xdr:colOff>1150620</xdr:colOff>
          <xdr:row>3</xdr:row>
          <xdr:rowOff>320040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</xdr:row>
          <xdr:rowOff>106680</xdr:rowOff>
        </xdr:from>
        <xdr:to>
          <xdr:col>4</xdr:col>
          <xdr:colOff>845820</xdr:colOff>
          <xdr:row>3</xdr:row>
          <xdr:rowOff>335280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40F6-B668-4594-B01A-5F4BA4B3E146}">
  <dimension ref="A1:U55"/>
  <sheetViews>
    <sheetView showGridLines="0" tabSelected="1" zoomScale="58" zoomScaleNormal="80" zoomScaleSheetLayoutView="90" workbookViewId="0">
      <pane ySplit="6" topLeftCell="A7" activePane="bottomLeft" state="frozen"/>
      <selection activeCell="B1" sqref="B1"/>
      <selection pane="bottomLeft" activeCell="Y3" sqref="Y3"/>
    </sheetView>
  </sheetViews>
  <sheetFormatPr baseColWidth="10" defaultColWidth="12.5546875" defaultRowHeight="14.4" outlineLevelCol="1" x14ac:dyDescent="0.3"/>
  <cols>
    <col min="1" max="1" width="3.6640625" style="46" bestFit="1" customWidth="1"/>
    <col min="2" max="2" width="36.77734375" style="23" customWidth="1"/>
    <col min="3" max="3" width="58.88671875" style="7" customWidth="1"/>
    <col min="4" max="5" width="15.6640625" style="7" customWidth="1"/>
    <col min="6" max="6" width="15.6640625" style="1" customWidth="1"/>
    <col min="7" max="8" width="15.6640625" style="7" customWidth="1"/>
    <col min="9" max="9" width="15.6640625" style="1" customWidth="1"/>
    <col min="10" max="10" width="17" style="81" customWidth="1"/>
    <col min="11" max="18" width="15.6640625" style="1" hidden="1" customWidth="1" outlineLevel="1"/>
    <col min="19" max="19" width="15.6640625" style="24" hidden="1" customWidth="1" outlineLevel="1"/>
    <col min="20" max="20" width="12.5546875" style="7" hidden="1" customWidth="1" outlineLevel="1"/>
    <col min="21" max="21" width="12.5546875" style="7" collapsed="1"/>
    <col min="22" max="266" width="12.5546875" style="7"/>
    <col min="267" max="267" width="5.33203125" style="7" bestFit="1" customWidth="1"/>
    <col min="268" max="268" width="46" style="7" customWidth="1"/>
    <col min="269" max="269" width="53.6640625" style="7" customWidth="1"/>
    <col min="270" max="270" width="15.6640625" style="7" customWidth="1"/>
    <col min="271" max="273" width="18.33203125" style="7" customWidth="1"/>
    <col min="274" max="274" width="16.33203125" style="7" customWidth="1"/>
    <col min="275" max="522" width="12.5546875" style="7"/>
    <col min="523" max="523" width="5.33203125" style="7" bestFit="1" customWidth="1"/>
    <col min="524" max="524" width="46" style="7" customWidth="1"/>
    <col min="525" max="525" width="53.6640625" style="7" customWidth="1"/>
    <col min="526" max="526" width="15.6640625" style="7" customWidth="1"/>
    <col min="527" max="529" width="18.33203125" style="7" customWidth="1"/>
    <col min="530" max="530" width="16.33203125" style="7" customWidth="1"/>
    <col min="531" max="778" width="12.5546875" style="7"/>
    <col min="779" max="779" width="5.33203125" style="7" bestFit="1" customWidth="1"/>
    <col min="780" max="780" width="46" style="7" customWidth="1"/>
    <col min="781" max="781" width="53.6640625" style="7" customWidth="1"/>
    <col min="782" max="782" width="15.6640625" style="7" customWidth="1"/>
    <col min="783" max="785" width="18.33203125" style="7" customWidth="1"/>
    <col min="786" max="786" width="16.33203125" style="7" customWidth="1"/>
    <col min="787" max="1034" width="12.5546875" style="7"/>
    <col min="1035" max="1035" width="5.33203125" style="7" bestFit="1" customWidth="1"/>
    <col min="1036" max="1036" width="46" style="7" customWidth="1"/>
    <col min="1037" max="1037" width="53.6640625" style="7" customWidth="1"/>
    <col min="1038" max="1038" width="15.6640625" style="7" customWidth="1"/>
    <col min="1039" max="1041" width="18.33203125" style="7" customWidth="1"/>
    <col min="1042" max="1042" width="16.33203125" style="7" customWidth="1"/>
    <col min="1043" max="1290" width="12.5546875" style="7"/>
    <col min="1291" max="1291" width="5.33203125" style="7" bestFit="1" customWidth="1"/>
    <col min="1292" max="1292" width="46" style="7" customWidth="1"/>
    <col min="1293" max="1293" width="53.6640625" style="7" customWidth="1"/>
    <col min="1294" max="1294" width="15.6640625" style="7" customWidth="1"/>
    <col min="1295" max="1297" width="18.33203125" style="7" customWidth="1"/>
    <col min="1298" max="1298" width="16.33203125" style="7" customWidth="1"/>
    <col min="1299" max="1546" width="12.5546875" style="7"/>
    <col min="1547" max="1547" width="5.33203125" style="7" bestFit="1" customWidth="1"/>
    <col min="1548" max="1548" width="46" style="7" customWidth="1"/>
    <col min="1549" max="1549" width="53.6640625" style="7" customWidth="1"/>
    <col min="1550" max="1550" width="15.6640625" style="7" customWidth="1"/>
    <col min="1551" max="1553" width="18.33203125" style="7" customWidth="1"/>
    <col min="1554" max="1554" width="16.33203125" style="7" customWidth="1"/>
    <col min="1555" max="1802" width="12.5546875" style="7"/>
    <col min="1803" max="1803" width="5.33203125" style="7" bestFit="1" customWidth="1"/>
    <col min="1804" max="1804" width="46" style="7" customWidth="1"/>
    <col min="1805" max="1805" width="53.6640625" style="7" customWidth="1"/>
    <col min="1806" max="1806" width="15.6640625" style="7" customWidth="1"/>
    <col min="1807" max="1809" width="18.33203125" style="7" customWidth="1"/>
    <col min="1810" max="1810" width="16.33203125" style="7" customWidth="1"/>
    <col min="1811" max="2058" width="12.5546875" style="7"/>
    <col min="2059" max="2059" width="5.33203125" style="7" bestFit="1" customWidth="1"/>
    <col min="2060" max="2060" width="46" style="7" customWidth="1"/>
    <col min="2061" max="2061" width="53.6640625" style="7" customWidth="1"/>
    <col min="2062" max="2062" width="15.6640625" style="7" customWidth="1"/>
    <col min="2063" max="2065" width="18.33203125" style="7" customWidth="1"/>
    <col min="2066" max="2066" width="16.33203125" style="7" customWidth="1"/>
    <col min="2067" max="2314" width="12.5546875" style="7"/>
    <col min="2315" max="2315" width="5.33203125" style="7" bestFit="1" customWidth="1"/>
    <col min="2316" max="2316" width="46" style="7" customWidth="1"/>
    <col min="2317" max="2317" width="53.6640625" style="7" customWidth="1"/>
    <col min="2318" max="2318" width="15.6640625" style="7" customWidth="1"/>
    <col min="2319" max="2321" width="18.33203125" style="7" customWidth="1"/>
    <col min="2322" max="2322" width="16.33203125" style="7" customWidth="1"/>
    <col min="2323" max="2570" width="12.5546875" style="7"/>
    <col min="2571" max="2571" width="5.33203125" style="7" bestFit="1" customWidth="1"/>
    <col min="2572" max="2572" width="46" style="7" customWidth="1"/>
    <col min="2573" max="2573" width="53.6640625" style="7" customWidth="1"/>
    <col min="2574" max="2574" width="15.6640625" style="7" customWidth="1"/>
    <col min="2575" max="2577" width="18.33203125" style="7" customWidth="1"/>
    <col min="2578" max="2578" width="16.33203125" style="7" customWidth="1"/>
    <col min="2579" max="2826" width="12.5546875" style="7"/>
    <col min="2827" max="2827" width="5.33203125" style="7" bestFit="1" customWidth="1"/>
    <col min="2828" max="2828" width="46" style="7" customWidth="1"/>
    <col min="2829" max="2829" width="53.6640625" style="7" customWidth="1"/>
    <col min="2830" max="2830" width="15.6640625" style="7" customWidth="1"/>
    <col min="2831" max="2833" width="18.33203125" style="7" customWidth="1"/>
    <col min="2834" max="2834" width="16.33203125" style="7" customWidth="1"/>
    <col min="2835" max="3082" width="12.5546875" style="7"/>
    <col min="3083" max="3083" width="5.33203125" style="7" bestFit="1" customWidth="1"/>
    <col min="3084" max="3084" width="46" style="7" customWidth="1"/>
    <col min="3085" max="3085" width="53.6640625" style="7" customWidth="1"/>
    <col min="3086" max="3086" width="15.6640625" style="7" customWidth="1"/>
    <col min="3087" max="3089" width="18.33203125" style="7" customWidth="1"/>
    <col min="3090" max="3090" width="16.33203125" style="7" customWidth="1"/>
    <col min="3091" max="3338" width="12.5546875" style="7"/>
    <col min="3339" max="3339" width="5.33203125" style="7" bestFit="1" customWidth="1"/>
    <col min="3340" max="3340" width="46" style="7" customWidth="1"/>
    <col min="3341" max="3341" width="53.6640625" style="7" customWidth="1"/>
    <col min="3342" max="3342" width="15.6640625" style="7" customWidth="1"/>
    <col min="3343" max="3345" width="18.33203125" style="7" customWidth="1"/>
    <col min="3346" max="3346" width="16.33203125" style="7" customWidth="1"/>
    <col min="3347" max="3594" width="12.5546875" style="7"/>
    <col min="3595" max="3595" width="5.33203125" style="7" bestFit="1" customWidth="1"/>
    <col min="3596" max="3596" width="46" style="7" customWidth="1"/>
    <col min="3597" max="3597" width="53.6640625" style="7" customWidth="1"/>
    <col min="3598" max="3598" width="15.6640625" style="7" customWidth="1"/>
    <col min="3599" max="3601" width="18.33203125" style="7" customWidth="1"/>
    <col min="3602" max="3602" width="16.33203125" style="7" customWidth="1"/>
    <col min="3603" max="3850" width="12.5546875" style="7"/>
    <col min="3851" max="3851" width="5.33203125" style="7" bestFit="1" customWidth="1"/>
    <col min="3852" max="3852" width="46" style="7" customWidth="1"/>
    <col min="3853" max="3853" width="53.6640625" style="7" customWidth="1"/>
    <col min="3854" max="3854" width="15.6640625" style="7" customWidth="1"/>
    <col min="3855" max="3857" width="18.33203125" style="7" customWidth="1"/>
    <col min="3858" max="3858" width="16.33203125" style="7" customWidth="1"/>
    <col min="3859" max="4106" width="12.5546875" style="7"/>
    <col min="4107" max="4107" width="5.33203125" style="7" bestFit="1" customWidth="1"/>
    <col min="4108" max="4108" width="46" style="7" customWidth="1"/>
    <col min="4109" max="4109" width="53.6640625" style="7" customWidth="1"/>
    <col min="4110" max="4110" width="15.6640625" style="7" customWidth="1"/>
    <col min="4111" max="4113" width="18.33203125" style="7" customWidth="1"/>
    <col min="4114" max="4114" width="16.33203125" style="7" customWidth="1"/>
    <col min="4115" max="4362" width="12.5546875" style="7"/>
    <col min="4363" max="4363" width="5.33203125" style="7" bestFit="1" customWidth="1"/>
    <col min="4364" max="4364" width="46" style="7" customWidth="1"/>
    <col min="4365" max="4365" width="53.6640625" style="7" customWidth="1"/>
    <col min="4366" max="4366" width="15.6640625" style="7" customWidth="1"/>
    <col min="4367" max="4369" width="18.33203125" style="7" customWidth="1"/>
    <col min="4370" max="4370" width="16.33203125" style="7" customWidth="1"/>
    <col min="4371" max="4618" width="12.5546875" style="7"/>
    <col min="4619" max="4619" width="5.33203125" style="7" bestFit="1" customWidth="1"/>
    <col min="4620" max="4620" width="46" style="7" customWidth="1"/>
    <col min="4621" max="4621" width="53.6640625" style="7" customWidth="1"/>
    <col min="4622" max="4622" width="15.6640625" style="7" customWidth="1"/>
    <col min="4623" max="4625" width="18.33203125" style="7" customWidth="1"/>
    <col min="4626" max="4626" width="16.33203125" style="7" customWidth="1"/>
    <col min="4627" max="4874" width="12.5546875" style="7"/>
    <col min="4875" max="4875" width="5.33203125" style="7" bestFit="1" customWidth="1"/>
    <col min="4876" max="4876" width="46" style="7" customWidth="1"/>
    <col min="4877" max="4877" width="53.6640625" style="7" customWidth="1"/>
    <col min="4878" max="4878" width="15.6640625" style="7" customWidth="1"/>
    <col min="4879" max="4881" width="18.33203125" style="7" customWidth="1"/>
    <col min="4882" max="4882" width="16.33203125" style="7" customWidth="1"/>
    <col min="4883" max="5130" width="12.5546875" style="7"/>
    <col min="5131" max="5131" width="5.33203125" style="7" bestFit="1" customWidth="1"/>
    <col min="5132" max="5132" width="46" style="7" customWidth="1"/>
    <col min="5133" max="5133" width="53.6640625" style="7" customWidth="1"/>
    <col min="5134" max="5134" width="15.6640625" style="7" customWidth="1"/>
    <col min="5135" max="5137" width="18.33203125" style="7" customWidth="1"/>
    <col min="5138" max="5138" width="16.33203125" style="7" customWidth="1"/>
    <col min="5139" max="5386" width="12.5546875" style="7"/>
    <col min="5387" max="5387" width="5.33203125" style="7" bestFit="1" customWidth="1"/>
    <col min="5388" max="5388" width="46" style="7" customWidth="1"/>
    <col min="5389" max="5389" width="53.6640625" style="7" customWidth="1"/>
    <col min="5390" max="5390" width="15.6640625" style="7" customWidth="1"/>
    <col min="5391" max="5393" width="18.33203125" style="7" customWidth="1"/>
    <col min="5394" max="5394" width="16.33203125" style="7" customWidth="1"/>
    <col min="5395" max="5642" width="12.5546875" style="7"/>
    <col min="5643" max="5643" width="5.33203125" style="7" bestFit="1" customWidth="1"/>
    <col min="5644" max="5644" width="46" style="7" customWidth="1"/>
    <col min="5645" max="5645" width="53.6640625" style="7" customWidth="1"/>
    <col min="5646" max="5646" width="15.6640625" style="7" customWidth="1"/>
    <col min="5647" max="5649" width="18.33203125" style="7" customWidth="1"/>
    <col min="5650" max="5650" width="16.33203125" style="7" customWidth="1"/>
    <col min="5651" max="5898" width="12.5546875" style="7"/>
    <col min="5899" max="5899" width="5.33203125" style="7" bestFit="1" customWidth="1"/>
    <col min="5900" max="5900" width="46" style="7" customWidth="1"/>
    <col min="5901" max="5901" width="53.6640625" style="7" customWidth="1"/>
    <col min="5902" max="5902" width="15.6640625" style="7" customWidth="1"/>
    <col min="5903" max="5905" width="18.33203125" style="7" customWidth="1"/>
    <col min="5906" max="5906" width="16.33203125" style="7" customWidth="1"/>
    <col min="5907" max="6154" width="12.5546875" style="7"/>
    <col min="6155" max="6155" width="5.33203125" style="7" bestFit="1" customWidth="1"/>
    <col min="6156" max="6156" width="46" style="7" customWidth="1"/>
    <col min="6157" max="6157" width="53.6640625" style="7" customWidth="1"/>
    <col min="6158" max="6158" width="15.6640625" style="7" customWidth="1"/>
    <col min="6159" max="6161" width="18.33203125" style="7" customWidth="1"/>
    <col min="6162" max="6162" width="16.33203125" style="7" customWidth="1"/>
    <col min="6163" max="6410" width="12.5546875" style="7"/>
    <col min="6411" max="6411" width="5.33203125" style="7" bestFit="1" customWidth="1"/>
    <col min="6412" max="6412" width="46" style="7" customWidth="1"/>
    <col min="6413" max="6413" width="53.6640625" style="7" customWidth="1"/>
    <col min="6414" max="6414" width="15.6640625" style="7" customWidth="1"/>
    <col min="6415" max="6417" width="18.33203125" style="7" customWidth="1"/>
    <col min="6418" max="6418" width="16.33203125" style="7" customWidth="1"/>
    <col min="6419" max="6666" width="12.5546875" style="7"/>
    <col min="6667" max="6667" width="5.33203125" style="7" bestFit="1" customWidth="1"/>
    <col min="6668" max="6668" width="46" style="7" customWidth="1"/>
    <col min="6669" max="6669" width="53.6640625" style="7" customWidth="1"/>
    <col min="6670" max="6670" width="15.6640625" style="7" customWidth="1"/>
    <col min="6671" max="6673" width="18.33203125" style="7" customWidth="1"/>
    <col min="6674" max="6674" width="16.33203125" style="7" customWidth="1"/>
    <col min="6675" max="6922" width="12.5546875" style="7"/>
    <col min="6923" max="6923" width="5.33203125" style="7" bestFit="1" customWidth="1"/>
    <col min="6924" max="6924" width="46" style="7" customWidth="1"/>
    <col min="6925" max="6925" width="53.6640625" style="7" customWidth="1"/>
    <col min="6926" max="6926" width="15.6640625" style="7" customWidth="1"/>
    <col min="6927" max="6929" width="18.33203125" style="7" customWidth="1"/>
    <col min="6930" max="6930" width="16.33203125" style="7" customWidth="1"/>
    <col min="6931" max="7178" width="12.5546875" style="7"/>
    <col min="7179" max="7179" width="5.33203125" style="7" bestFit="1" customWidth="1"/>
    <col min="7180" max="7180" width="46" style="7" customWidth="1"/>
    <col min="7181" max="7181" width="53.6640625" style="7" customWidth="1"/>
    <col min="7182" max="7182" width="15.6640625" style="7" customWidth="1"/>
    <col min="7183" max="7185" width="18.33203125" style="7" customWidth="1"/>
    <col min="7186" max="7186" width="16.33203125" style="7" customWidth="1"/>
    <col min="7187" max="7434" width="12.5546875" style="7"/>
    <col min="7435" max="7435" width="5.33203125" style="7" bestFit="1" customWidth="1"/>
    <col min="7436" max="7436" width="46" style="7" customWidth="1"/>
    <col min="7437" max="7437" width="53.6640625" style="7" customWidth="1"/>
    <col min="7438" max="7438" width="15.6640625" style="7" customWidth="1"/>
    <col min="7439" max="7441" width="18.33203125" style="7" customWidth="1"/>
    <col min="7442" max="7442" width="16.33203125" style="7" customWidth="1"/>
    <col min="7443" max="7690" width="12.5546875" style="7"/>
    <col min="7691" max="7691" width="5.33203125" style="7" bestFit="1" customWidth="1"/>
    <col min="7692" max="7692" width="46" style="7" customWidth="1"/>
    <col min="7693" max="7693" width="53.6640625" style="7" customWidth="1"/>
    <col min="7694" max="7694" width="15.6640625" style="7" customWidth="1"/>
    <col min="7695" max="7697" width="18.33203125" style="7" customWidth="1"/>
    <col min="7698" max="7698" width="16.33203125" style="7" customWidth="1"/>
    <col min="7699" max="7946" width="12.5546875" style="7"/>
    <col min="7947" max="7947" width="5.33203125" style="7" bestFit="1" customWidth="1"/>
    <col min="7948" max="7948" width="46" style="7" customWidth="1"/>
    <col min="7949" max="7949" width="53.6640625" style="7" customWidth="1"/>
    <col min="7950" max="7950" width="15.6640625" style="7" customWidth="1"/>
    <col min="7951" max="7953" width="18.33203125" style="7" customWidth="1"/>
    <col min="7954" max="7954" width="16.33203125" style="7" customWidth="1"/>
    <col min="7955" max="8202" width="12.5546875" style="7"/>
    <col min="8203" max="8203" width="5.33203125" style="7" bestFit="1" customWidth="1"/>
    <col min="8204" max="8204" width="46" style="7" customWidth="1"/>
    <col min="8205" max="8205" width="53.6640625" style="7" customWidth="1"/>
    <col min="8206" max="8206" width="15.6640625" style="7" customWidth="1"/>
    <col min="8207" max="8209" width="18.33203125" style="7" customWidth="1"/>
    <col min="8210" max="8210" width="16.33203125" style="7" customWidth="1"/>
    <col min="8211" max="8458" width="12.5546875" style="7"/>
    <col min="8459" max="8459" width="5.33203125" style="7" bestFit="1" customWidth="1"/>
    <col min="8460" max="8460" width="46" style="7" customWidth="1"/>
    <col min="8461" max="8461" width="53.6640625" style="7" customWidth="1"/>
    <col min="8462" max="8462" width="15.6640625" style="7" customWidth="1"/>
    <col min="8463" max="8465" width="18.33203125" style="7" customWidth="1"/>
    <col min="8466" max="8466" width="16.33203125" style="7" customWidth="1"/>
    <col min="8467" max="8714" width="12.5546875" style="7"/>
    <col min="8715" max="8715" width="5.33203125" style="7" bestFit="1" customWidth="1"/>
    <col min="8716" max="8716" width="46" style="7" customWidth="1"/>
    <col min="8717" max="8717" width="53.6640625" style="7" customWidth="1"/>
    <col min="8718" max="8718" width="15.6640625" style="7" customWidth="1"/>
    <col min="8719" max="8721" width="18.33203125" style="7" customWidth="1"/>
    <col min="8722" max="8722" width="16.33203125" style="7" customWidth="1"/>
    <col min="8723" max="8970" width="12.5546875" style="7"/>
    <col min="8971" max="8971" width="5.33203125" style="7" bestFit="1" customWidth="1"/>
    <col min="8972" max="8972" width="46" style="7" customWidth="1"/>
    <col min="8973" max="8973" width="53.6640625" style="7" customWidth="1"/>
    <col min="8974" max="8974" width="15.6640625" style="7" customWidth="1"/>
    <col min="8975" max="8977" width="18.33203125" style="7" customWidth="1"/>
    <col min="8978" max="8978" width="16.33203125" style="7" customWidth="1"/>
    <col min="8979" max="9226" width="12.5546875" style="7"/>
    <col min="9227" max="9227" width="5.33203125" style="7" bestFit="1" customWidth="1"/>
    <col min="9228" max="9228" width="46" style="7" customWidth="1"/>
    <col min="9229" max="9229" width="53.6640625" style="7" customWidth="1"/>
    <col min="9230" max="9230" width="15.6640625" style="7" customWidth="1"/>
    <col min="9231" max="9233" width="18.33203125" style="7" customWidth="1"/>
    <col min="9234" max="9234" width="16.33203125" style="7" customWidth="1"/>
    <col min="9235" max="9482" width="12.5546875" style="7"/>
    <col min="9483" max="9483" width="5.33203125" style="7" bestFit="1" customWidth="1"/>
    <col min="9484" max="9484" width="46" style="7" customWidth="1"/>
    <col min="9485" max="9485" width="53.6640625" style="7" customWidth="1"/>
    <col min="9486" max="9486" width="15.6640625" style="7" customWidth="1"/>
    <col min="9487" max="9489" width="18.33203125" style="7" customWidth="1"/>
    <col min="9490" max="9490" width="16.33203125" style="7" customWidth="1"/>
    <col min="9491" max="9738" width="12.5546875" style="7"/>
    <col min="9739" max="9739" width="5.33203125" style="7" bestFit="1" customWidth="1"/>
    <col min="9740" max="9740" width="46" style="7" customWidth="1"/>
    <col min="9741" max="9741" width="53.6640625" style="7" customWidth="1"/>
    <col min="9742" max="9742" width="15.6640625" style="7" customWidth="1"/>
    <col min="9743" max="9745" width="18.33203125" style="7" customWidth="1"/>
    <col min="9746" max="9746" width="16.33203125" style="7" customWidth="1"/>
    <col min="9747" max="9994" width="12.5546875" style="7"/>
    <col min="9995" max="9995" width="5.33203125" style="7" bestFit="1" customWidth="1"/>
    <col min="9996" max="9996" width="46" style="7" customWidth="1"/>
    <col min="9997" max="9997" width="53.6640625" style="7" customWidth="1"/>
    <col min="9998" max="9998" width="15.6640625" style="7" customWidth="1"/>
    <col min="9999" max="10001" width="18.33203125" style="7" customWidth="1"/>
    <col min="10002" max="10002" width="16.33203125" style="7" customWidth="1"/>
    <col min="10003" max="10250" width="12.5546875" style="7"/>
    <col min="10251" max="10251" width="5.33203125" style="7" bestFit="1" customWidth="1"/>
    <col min="10252" max="10252" width="46" style="7" customWidth="1"/>
    <col min="10253" max="10253" width="53.6640625" style="7" customWidth="1"/>
    <col min="10254" max="10254" width="15.6640625" style="7" customWidth="1"/>
    <col min="10255" max="10257" width="18.33203125" style="7" customWidth="1"/>
    <col min="10258" max="10258" width="16.33203125" style="7" customWidth="1"/>
    <col min="10259" max="10506" width="12.5546875" style="7"/>
    <col min="10507" max="10507" width="5.33203125" style="7" bestFit="1" customWidth="1"/>
    <col min="10508" max="10508" width="46" style="7" customWidth="1"/>
    <col min="10509" max="10509" width="53.6640625" style="7" customWidth="1"/>
    <col min="10510" max="10510" width="15.6640625" style="7" customWidth="1"/>
    <col min="10511" max="10513" width="18.33203125" style="7" customWidth="1"/>
    <col min="10514" max="10514" width="16.33203125" style="7" customWidth="1"/>
    <col min="10515" max="10762" width="12.5546875" style="7"/>
    <col min="10763" max="10763" width="5.33203125" style="7" bestFit="1" customWidth="1"/>
    <col min="10764" max="10764" width="46" style="7" customWidth="1"/>
    <col min="10765" max="10765" width="53.6640625" style="7" customWidth="1"/>
    <col min="10766" max="10766" width="15.6640625" style="7" customWidth="1"/>
    <col min="10767" max="10769" width="18.33203125" style="7" customWidth="1"/>
    <col min="10770" max="10770" width="16.33203125" style="7" customWidth="1"/>
    <col min="10771" max="11018" width="12.5546875" style="7"/>
    <col min="11019" max="11019" width="5.33203125" style="7" bestFit="1" customWidth="1"/>
    <col min="11020" max="11020" width="46" style="7" customWidth="1"/>
    <col min="11021" max="11021" width="53.6640625" style="7" customWidth="1"/>
    <col min="11022" max="11022" width="15.6640625" style="7" customWidth="1"/>
    <col min="11023" max="11025" width="18.33203125" style="7" customWidth="1"/>
    <col min="11026" max="11026" width="16.33203125" style="7" customWidth="1"/>
    <col min="11027" max="11274" width="12.5546875" style="7"/>
    <col min="11275" max="11275" width="5.33203125" style="7" bestFit="1" customWidth="1"/>
    <col min="11276" max="11276" width="46" style="7" customWidth="1"/>
    <col min="11277" max="11277" width="53.6640625" style="7" customWidth="1"/>
    <col min="11278" max="11278" width="15.6640625" style="7" customWidth="1"/>
    <col min="11279" max="11281" width="18.33203125" style="7" customWidth="1"/>
    <col min="11282" max="11282" width="16.33203125" style="7" customWidth="1"/>
    <col min="11283" max="11530" width="12.5546875" style="7"/>
    <col min="11531" max="11531" width="5.33203125" style="7" bestFit="1" customWidth="1"/>
    <col min="11532" max="11532" width="46" style="7" customWidth="1"/>
    <col min="11533" max="11533" width="53.6640625" style="7" customWidth="1"/>
    <col min="11534" max="11534" width="15.6640625" style="7" customWidth="1"/>
    <col min="11535" max="11537" width="18.33203125" style="7" customWidth="1"/>
    <col min="11538" max="11538" width="16.33203125" style="7" customWidth="1"/>
    <col min="11539" max="11786" width="12.5546875" style="7"/>
    <col min="11787" max="11787" width="5.33203125" style="7" bestFit="1" customWidth="1"/>
    <col min="11788" max="11788" width="46" style="7" customWidth="1"/>
    <col min="11789" max="11789" width="53.6640625" style="7" customWidth="1"/>
    <col min="11790" max="11790" width="15.6640625" style="7" customWidth="1"/>
    <col min="11791" max="11793" width="18.33203125" style="7" customWidth="1"/>
    <col min="11794" max="11794" width="16.33203125" style="7" customWidth="1"/>
    <col min="11795" max="12042" width="12.5546875" style="7"/>
    <col min="12043" max="12043" width="5.33203125" style="7" bestFit="1" customWidth="1"/>
    <col min="12044" max="12044" width="46" style="7" customWidth="1"/>
    <col min="12045" max="12045" width="53.6640625" style="7" customWidth="1"/>
    <col min="12046" max="12046" width="15.6640625" style="7" customWidth="1"/>
    <col min="12047" max="12049" width="18.33203125" style="7" customWidth="1"/>
    <col min="12050" max="12050" width="16.33203125" style="7" customWidth="1"/>
    <col min="12051" max="12298" width="12.5546875" style="7"/>
    <col min="12299" max="12299" width="5.33203125" style="7" bestFit="1" customWidth="1"/>
    <col min="12300" max="12300" width="46" style="7" customWidth="1"/>
    <col min="12301" max="12301" width="53.6640625" style="7" customWidth="1"/>
    <col min="12302" max="12302" width="15.6640625" style="7" customWidth="1"/>
    <col min="12303" max="12305" width="18.33203125" style="7" customWidth="1"/>
    <col min="12306" max="12306" width="16.33203125" style="7" customWidth="1"/>
    <col min="12307" max="12554" width="12.5546875" style="7"/>
    <col min="12555" max="12555" width="5.33203125" style="7" bestFit="1" customWidth="1"/>
    <col min="12556" max="12556" width="46" style="7" customWidth="1"/>
    <col min="12557" max="12557" width="53.6640625" style="7" customWidth="1"/>
    <col min="12558" max="12558" width="15.6640625" style="7" customWidth="1"/>
    <col min="12559" max="12561" width="18.33203125" style="7" customWidth="1"/>
    <col min="12562" max="12562" width="16.33203125" style="7" customWidth="1"/>
    <col min="12563" max="12810" width="12.5546875" style="7"/>
    <col min="12811" max="12811" width="5.33203125" style="7" bestFit="1" customWidth="1"/>
    <col min="12812" max="12812" width="46" style="7" customWidth="1"/>
    <col min="12813" max="12813" width="53.6640625" style="7" customWidth="1"/>
    <col min="12814" max="12814" width="15.6640625" style="7" customWidth="1"/>
    <col min="12815" max="12817" width="18.33203125" style="7" customWidth="1"/>
    <col min="12818" max="12818" width="16.33203125" style="7" customWidth="1"/>
    <col min="12819" max="13066" width="12.5546875" style="7"/>
    <col min="13067" max="13067" width="5.33203125" style="7" bestFit="1" customWidth="1"/>
    <col min="13068" max="13068" width="46" style="7" customWidth="1"/>
    <col min="13069" max="13069" width="53.6640625" style="7" customWidth="1"/>
    <col min="13070" max="13070" width="15.6640625" style="7" customWidth="1"/>
    <col min="13071" max="13073" width="18.33203125" style="7" customWidth="1"/>
    <col min="13074" max="13074" width="16.33203125" style="7" customWidth="1"/>
    <col min="13075" max="13322" width="12.5546875" style="7"/>
    <col min="13323" max="13323" width="5.33203125" style="7" bestFit="1" customWidth="1"/>
    <col min="13324" max="13324" width="46" style="7" customWidth="1"/>
    <col min="13325" max="13325" width="53.6640625" style="7" customWidth="1"/>
    <col min="13326" max="13326" width="15.6640625" style="7" customWidth="1"/>
    <col min="13327" max="13329" width="18.33203125" style="7" customWidth="1"/>
    <col min="13330" max="13330" width="16.33203125" style="7" customWidth="1"/>
    <col min="13331" max="13578" width="12.5546875" style="7"/>
    <col min="13579" max="13579" width="5.33203125" style="7" bestFit="1" customWidth="1"/>
    <col min="13580" max="13580" width="46" style="7" customWidth="1"/>
    <col min="13581" max="13581" width="53.6640625" style="7" customWidth="1"/>
    <col min="13582" max="13582" width="15.6640625" style="7" customWidth="1"/>
    <col min="13583" max="13585" width="18.33203125" style="7" customWidth="1"/>
    <col min="13586" max="13586" width="16.33203125" style="7" customWidth="1"/>
    <col min="13587" max="13834" width="12.5546875" style="7"/>
    <col min="13835" max="13835" width="5.33203125" style="7" bestFit="1" customWidth="1"/>
    <col min="13836" max="13836" width="46" style="7" customWidth="1"/>
    <col min="13837" max="13837" width="53.6640625" style="7" customWidth="1"/>
    <col min="13838" max="13838" width="15.6640625" style="7" customWidth="1"/>
    <col min="13839" max="13841" width="18.33203125" style="7" customWidth="1"/>
    <col min="13842" max="13842" width="16.33203125" style="7" customWidth="1"/>
    <col min="13843" max="14090" width="12.5546875" style="7"/>
    <col min="14091" max="14091" width="5.33203125" style="7" bestFit="1" customWidth="1"/>
    <col min="14092" max="14092" width="46" style="7" customWidth="1"/>
    <col min="14093" max="14093" width="53.6640625" style="7" customWidth="1"/>
    <col min="14094" max="14094" width="15.6640625" style="7" customWidth="1"/>
    <col min="14095" max="14097" width="18.33203125" style="7" customWidth="1"/>
    <col min="14098" max="14098" width="16.33203125" style="7" customWidth="1"/>
    <col min="14099" max="14346" width="12.5546875" style="7"/>
    <col min="14347" max="14347" width="5.33203125" style="7" bestFit="1" customWidth="1"/>
    <col min="14348" max="14348" width="46" style="7" customWidth="1"/>
    <col min="14349" max="14349" width="53.6640625" style="7" customWidth="1"/>
    <col min="14350" max="14350" width="15.6640625" style="7" customWidth="1"/>
    <col min="14351" max="14353" width="18.33203125" style="7" customWidth="1"/>
    <col min="14354" max="14354" width="16.33203125" style="7" customWidth="1"/>
    <col min="14355" max="14602" width="12.5546875" style="7"/>
    <col min="14603" max="14603" width="5.33203125" style="7" bestFit="1" customWidth="1"/>
    <col min="14604" max="14604" width="46" style="7" customWidth="1"/>
    <col min="14605" max="14605" width="53.6640625" style="7" customWidth="1"/>
    <col min="14606" max="14606" width="15.6640625" style="7" customWidth="1"/>
    <col min="14607" max="14609" width="18.33203125" style="7" customWidth="1"/>
    <col min="14610" max="14610" width="16.33203125" style="7" customWidth="1"/>
    <col min="14611" max="14858" width="12.5546875" style="7"/>
    <col min="14859" max="14859" width="5.33203125" style="7" bestFit="1" customWidth="1"/>
    <col min="14860" max="14860" width="46" style="7" customWidth="1"/>
    <col min="14861" max="14861" width="53.6640625" style="7" customWidth="1"/>
    <col min="14862" max="14862" width="15.6640625" style="7" customWidth="1"/>
    <col min="14863" max="14865" width="18.33203125" style="7" customWidth="1"/>
    <col min="14866" max="14866" width="16.33203125" style="7" customWidth="1"/>
    <col min="14867" max="15114" width="12.5546875" style="7"/>
    <col min="15115" max="15115" width="5.33203125" style="7" bestFit="1" customWidth="1"/>
    <col min="15116" max="15116" width="46" style="7" customWidth="1"/>
    <col min="15117" max="15117" width="53.6640625" style="7" customWidth="1"/>
    <col min="15118" max="15118" width="15.6640625" style="7" customWidth="1"/>
    <col min="15119" max="15121" width="18.33203125" style="7" customWidth="1"/>
    <col min="15122" max="15122" width="16.33203125" style="7" customWidth="1"/>
    <col min="15123" max="15370" width="12.5546875" style="7"/>
    <col min="15371" max="15371" width="5.33203125" style="7" bestFit="1" customWidth="1"/>
    <col min="15372" max="15372" width="46" style="7" customWidth="1"/>
    <col min="15373" max="15373" width="53.6640625" style="7" customWidth="1"/>
    <col min="15374" max="15374" width="15.6640625" style="7" customWidth="1"/>
    <col min="15375" max="15377" width="18.33203125" style="7" customWidth="1"/>
    <col min="15378" max="15378" width="16.33203125" style="7" customWidth="1"/>
    <col min="15379" max="15626" width="12.5546875" style="7"/>
    <col min="15627" max="15627" width="5.33203125" style="7" bestFit="1" customWidth="1"/>
    <col min="15628" max="15628" width="46" style="7" customWidth="1"/>
    <col min="15629" max="15629" width="53.6640625" style="7" customWidth="1"/>
    <col min="15630" max="15630" width="15.6640625" style="7" customWidth="1"/>
    <col min="15631" max="15633" width="18.33203125" style="7" customWidth="1"/>
    <col min="15634" max="15634" width="16.33203125" style="7" customWidth="1"/>
    <col min="15635" max="15882" width="12.5546875" style="7"/>
    <col min="15883" max="15883" width="5.33203125" style="7" bestFit="1" customWidth="1"/>
    <col min="15884" max="15884" width="46" style="7" customWidth="1"/>
    <col min="15885" max="15885" width="53.6640625" style="7" customWidth="1"/>
    <col min="15886" max="15886" width="15.6640625" style="7" customWidth="1"/>
    <col min="15887" max="15889" width="18.33203125" style="7" customWidth="1"/>
    <col min="15890" max="15890" width="16.33203125" style="7" customWidth="1"/>
    <col min="15891" max="16138" width="12.5546875" style="7"/>
    <col min="16139" max="16139" width="5.33203125" style="7" bestFit="1" customWidth="1"/>
    <col min="16140" max="16140" width="46" style="7" customWidth="1"/>
    <col min="16141" max="16141" width="53.6640625" style="7" customWidth="1"/>
    <col min="16142" max="16142" width="15.6640625" style="7" customWidth="1"/>
    <col min="16143" max="16145" width="18.33203125" style="7" customWidth="1"/>
    <col min="16146" max="16146" width="16.33203125" style="7" customWidth="1"/>
    <col min="16147" max="16384" width="12.5546875" style="7"/>
  </cols>
  <sheetData>
    <row r="1" spans="1:20" ht="8.5500000000000007" customHeight="1" x14ac:dyDescent="0.3">
      <c r="A1" s="2"/>
      <c r="B1" s="3"/>
      <c r="C1" s="4"/>
      <c r="D1" s="4"/>
      <c r="E1" s="4"/>
      <c r="F1" s="5"/>
      <c r="G1" s="4"/>
      <c r="H1" s="4"/>
      <c r="I1" s="5"/>
      <c r="J1" s="80"/>
      <c r="K1" s="5"/>
      <c r="L1" s="5"/>
      <c r="M1" s="5"/>
      <c r="N1" s="5"/>
      <c r="O1" s="5"/>
      <c r="P1" s="5"/>
      <c r="Q1" s="5"/>
      <c r="R1" s="5"/>
      <c r="S1" s="6"/>
    </row>
    <row r="2" spans="1:20" ht="34.799999999999997" customHeight="1" x14ac:dyDescent="0.3">
      <c r="A2" s="8"/>
      <c r="B2" s="47" t="s">
        <v>52</v>
      </c>
      <c r="C2" s="10" t="s">
        <v>53</v>
      </c>
      <c r="D2" s="109"/>
      <c r="E2" s="109"/>
      <c r="F2" s="11"/>
      <c r="G2" s="106" t="s">
        <v>54</v>
      </c>
      <c r="H2" s="106"/>
      <c r="I2" s="91" t="s">
        <v>0</v>
      </c>
      <c r="J2" s="12"/>
      <c r="K2" s="9"/>
      <c r="L2" s="9"/>
      <c r="M2" s="9"/>
      <c r="N2" s="9"/>
      <c r="O2" s="9"/>
      <c r="P2" s="9"/>
      <c r="Q2" s="9"/>
      <c r="R2" s="9"/>
      <c r="S2" s="13"/>
    </row>
    <row r="3" spans="1:20" s="58" customFormat="1" ht="26.4" customHeight="1" x14ac:dyDescent="0.3">
      <c r="A3" s="48"/>
      <c r="B3" s="49" t="s">
        <v>1</v>
      </c>
      <c r="C3" s="50" t="s">
        <v>2</v>
      </c>
      <c r="D3" s="94" t="s">
        <v>77</v>
      </c>
      <c r="E3" s="95" t="s">
        <v>75</v>
      </c>
      <c r="F3" s="53" t="s">
        <v>76</v>
      </c>
      <c r="G3" s="51"/>
      <c r="H3" s="52"/>
      <c r="I3" s="52"/>
      <c r="J3" s="53"/>
      <c r="K3" s="54" t="s">
        <v>51</v>
      </c>
      <c r="L3" s="54"/>
      <c r="M3" s="55"/>
      <c r="N3" s="56"/>
      <c r="O3" s="56"/>
      <c r="P3" s="56"/>
      <c r="Q3" s="56"/>
      <c r="R3" s="56"/>
      <c r="S3" s="57"/>
    </row>
    <row r="4" spans="1:20" ht="34.200000000000003" customHeight="1" x14ac:dyDescent="0.3">
      <c r="A4" s="14"/>
      <c r="B4" s="15" t="s">
        <v>3</v>
      </c>
      <c r="C4" s="16" t="s">
        <v>4</v>
      </c>
      <c r="D4" s="96" t="s">
        <v>78</v>
      </c>
      <c r="E4" s="97"/>
      <c r="F4" s="98"/>
      <c r="G4" s="17"/>
      <c r="H4" s="17"/>
      <c r="I4" s="17"/>
      <c r="J4" s="18"/>
      <c r="K4" s="19"/>
      <c r="L4" s="19"/>
      <c r="M4" s="20"/>
      <c r="N4" s="20"/>
      <c r="O4" s="20"/>
      <c r="P4" s="20"/>
      <c r="Q4" s="20"/>
      <c r="R4" s="20"/>
      <c r="S4" s="21"/>
    </row>
    <row r="5" spans="1:20" ht="10.5" customHeight="1" x14ac:dyDescent="0.3">
      <c r="A5" s="22"/>
    </row>
    <row r="6" spans="1:20" s="63" customFormat="1" ht="40.799999999999997" customHeight="1" x14ac:dyDescent="0.25">
      <c r="A6" s="59"/>
      <c r="B6" s="60" t="s">
        <v>5</v>
      </c>
      <c r="C6" s="61" t="s">
        <v>6</v>
      </c>
      <c r="D6" s="61" t="s">
        <v>80</v>
      </c>
      <c r="E6" s="61" t="s">
        <v>81</v>
      </c>
      <c r="F6" s="61" t="s">
        <v>82</v>
      </c>
      <c r="G6" s="61" t="s">
        <v>83</v>
      </c>
      <c r="H6" s="61" t="s">
        <v>84</v>
      </c>
      <c r="I6" s="61" t="s">
        <v>85</v>
      </c>
      <c r="J6" s="60" t="s">
        <v>65</v>
      </c>
      <c r="K6" s="60" t="s">
        <v>50</v>
      </c>
      <c r="L6" s="62">
        <v>46478</v>
      </c>
      <c r="M6" s="62">
        <v>46569</v>
      </c>
      <c r="N6" s="62">
        <v>46661</v>
      </c>
      <c r="O6" s="62">
        <v>46753</v>
      </c>
      <c r="P6" s="62">
        <v>46844</v>
      </c>
      <c r="Q6" s="62">
        <v>46935</v>
      </c>
      <c r="R6" s="62">
        <v>47027</v>
      </c>
      <c r="S6" s="62" t="s">
        <v>79</v>
      </c>
      <c r="T6" s="93" t="s">
        <v>73</v>
      </c>
    </row>
    <row r="7" spans="1:20" s="30" customFormat="1" ht="25.5" customHeight="1" x14ac:dyDescent="0.3">
      <c r="A7" s="25" t="s">
        <v>43</v>
      </c>
      <c r="B7" s="85" t="s">
        <v>41</v>
      </c>
      <c r="C7" s="85"/>
      <c r="D7" s="85"/>
      <c r="E7" s="85"/>
      <c r="F7" s="85"/>
      <c r="G7" s="26"/>
      <c r="H7" s="26"/>
      <c r="I7" s="26"/>
      <c r="J7" s="27"/>
      <c r="K7" s="28"/>
      <c r="L7" s="29"/>
      <c r="M7" s="29"/>
      <c r="N7" s="29"/>
      <c r="O7" s="29"/>
      <c r="P7" s="29"/>
      <c r="Q7" s="29"/>
      <c r="R7" s="29"/>
      <c r="S7" s="29"/>
    </row>
    <row r="8" spans="1:20" s="34" customFormat="1" ht="25.5" customHeight="1" x14ac:dyDescent="0.3">
      <c r="A8" s="31" t="s">
        <v>7</v>
      </c>
      <c r="B8" s="32" t="s">
        <v>124</v>
      </c>
      <c r="C8" s="33"/>
      <c r="D8" s="33"/>
      <c r="E8" s="33"/>
      <c r="F8" s="65"/>
      <c r="G8" s="33"/>
      <c r="H8" s="33"/>
      <c r="I8" s="65"/>
      <c r="J8" s="71"/>
      <c r="K8" s="28"/>
      <c r="L8" s="29"/>
      <c r="M8" s="29"/>
      <c r="N8" s="29"/>
      <c r="O8" s="29"/>
      <c r="P8" s="29"/>
      <c r="Q8" s="29"/>
      <c r="R8" s="29"/>
      <c r="S8" s="29"/>
    </row>
    <row r="9" spans="1:20" s="38" customFormat="1" ht="25.5" customHeight="1" x14ac:dyDescent="0.3">
      <c r="A9" s="35" t="s">
        <v>8</v>
      </c>
      <c r="B9" s="36" t="s">
        <v>125</v>
      </c>
      <c r="C9" s="92" t="s">
        <v>26</v>
      </c>
      <c r="D9" s="29">
        <v>0</v>
      </c>
      <c r="E9" s="37">
        <v>0</v>
      </c>
      <c r="F9" s="65">
        <f>D9*E9</f>
        <v>0</v>
      </c>
      <c r="G9" s="29">
        <v>0</v>
      </c>
      <c r="H9" s="37">
        <v>0</v>
      </c>
      <c r="I9" s="65">
        <f>G9*H9</f>
        <v>0</v>
      </c>
      <c r="J9" s="71">
        <f>SUM(F9,I9)</f>
        <v>0</v>
      </c>
      <c r="K9" s="28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39">
        <f>SUM(K9:S9)</f>
        <v>0</v>
      </c>
    </row>
    <row r="10" spans="1:20" s="39" customFormat="1" ht="25.5" customHeight="1" x14ac:dyDescent="0.3">
      <c r="A10" s="35" t="s">
        <v>9</v>
      </c>
      <c r="B10" s="36" t="s">
        <v>126</v>
      </c>
      <c r="C10" s="92"/>
      <c r="D10" s="29">
        <v>0</v>
      </c>
      <c r="E10" s="37">
        <v>0</v>
      </c>
      <c r="F10" s="65">
        <f t="shared" ref="F10:F11" si="0">D10*E10</f>
        <v>0</v>
      </c>
      <c r="G10" s="29">
        <v>0</v>
      </c>
      <c r="H10" s="37">
        <v>0</v>
      </c>
      <c r="I10" s="65">
        <f t="shared" ref="I10:I11" si="1">G10*H10</f>
        <v>0</v>
      </c>
      <c r="J10" s="71">
        <f t="shared" ref="J10:J11" si="2">SUM(F10,I10)</f>
        <v>0</v>
      </c>
      <c r="K10" s="28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39">
        <f t="shared" ref="T10:T53" si="3">SUM(K10:S10)</f>
        <v>0</v>
      </c>
    </row>
    <row r="11" spans="1:20" s="39" customFormat="1" ht="25.5" customHeight="1" x14ac:dyDescent="0.3">
      <c r="A11" s="35" t="s">
        <v>10</v>
      </c>
      <c r="B11" s="36" t="s">
        <v>127</v>
      </c>
      <c r="C11" s="92"/>
      <c r="D11" s="29">
        <v>0</v>
      </c>
      <c r="E11" s="37">
        <v>0</v>
      </c>
      <c r="F11" s="65">
        <f t="shared" si="0"/>
        <v>0</v>
      </c>
      <c r="G11" s="29">
        <v>0</v>
      </c>
      <c r="H11" s="37">
        <v>0</v>
      </c>
      <c r="I11" s="65">
        <f t="shared" si="1"/>
        <v>0</v>
      </c>
      <c r="J11" s="71">
        <f t="shared" si="2"/>
        <v>0</v>
      </c>
      <c r="K11" s="28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39">
        <f t="shared" si="3"/>
        <v>0</v>
      </c>
    </row>
    <row r="12" spans="1:20" s="39" customFormat="1" ht="25.5" customHeight="1" x14ac:dyDescent="0.3">
      <c r="A12" s="35" t="s">
        <v>68</v>
      </c>
      <c r="B12" s="36"/>
      <c r="C12" s="92"/>
      <c r="D12" s="29">
        <v>0</v>
      </c>
      <c r="E12" s="37">
        <v>0</v>
      </c>
      <c r="F12" s="65">
        <f t="shared" ref="F12" si="4">D12*E12</f>
        <v>0</v>
      </c>
      <c r="G12" s="29">
        <v>0</v>
      </c>
      <c r="H12" s="37">
        <v>0</v>
      </c>
      <c r="I12" s="65">
        <f t="shared" ref="I12" si="5">G12*H12</f>
        <v>0</v>
      </c>
      <c r="J12" s="71">
        <f t="shared" ref="J12" si="6">SUM(F12,I12)</f>
        <v>0</v>
      </c>
      <c r="K12" s="28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39">
        <f t="shared" si="3"/>
        <v>0</v>
      </c>
    </row>
    <row r="13" spans="1:20" s="67" customFormat="1" ht="25.5" customHeight="1" x14ac:dyDescent="0.3">
      <c r="A13" s="64"/>
      <c r="B13" s="104" t="s">
        <v>11</v>
      </c>
      <c r="C13" s="105"/>
      <c r="D13" s="82"/>
      <c r="E13" s="83"/>
      <c r="F13" s="65">
        <f>SUM(F9:F12)</f>
        <v>0</v>
      </c>
      <c r="G13" s="82"/>
      <c r="H13" s="83"/>
      <c r="I13" s="65">
        <f t="shared" ref="I13:S13" si="7">SUM(I9:I12)</f>
        <v>0</v>
      </c>
      <c r="J13" s="71">
        <f t="shared" si="7"/>
        <v>0</v>
      </c>
      <c r="K13" s="66">
        <f t="shared" si="7"/>
        <v>0</v>
      </c>
      <c r="L13" s="65">
        <f t="shared" ref="L13" si="8">SUM(L9:L12)</f>
        <v>0</v>
      </c>
      <c r="M13" s="65">
        <f t="shared" si="7"/>
        <v>0</v>
      </c>
      <c r="N13" s="65">
        <f t="shared" si="7"/>
        <v>0</v>
      </c>
      <c r="O13" s="65">
        <f t="shared" si="7"/>
        <v>0</v>
      </c>
      <c r="P13" s="65">
        <f t="shared" si="7"/>
        <v>0</v>
      </c>
      <c r="Q13" s="65">
        <f t="shared" si="7"/>
        <v>0</v>
      </c>
      <c r="R13" s="65">
        <f t="shared" ref="R13" si="9">SUM(R9:R12)</f>
        <v>0</v>
      </c>
      <c r="S13" s="65">
        <f t="shared" si="7"/>
        <v>0</v>
      </c>
      <c r="T13" s="39">
        <f t="shared" si="3"/>
        <v>0</v>
      </c>
    </row>
    <row r="14" spans="1:20" s="39" customFormat="1" ht="25.5" customHeight="1" x14ac:dyDescent="0.3">
      <c r="A14" s="25" t="s">
        <v>27</v>
      </c>
      <c r="B14" s="32" t="s">
        <v>35</v>
      </c>
      <c r="C14" s="41"/>
      <c r="D14" s="41"/>
      <c r="E14" s="42"/>
      <c r="F14" s="79"/>
      <c r="G14" s="41"/>
      <c r="H14" s="42"/>
      <c r="I14" s="79"/>
      <c r="J14" s="84"/>
      <c r="K14" s="43"/>
      <c r="L14" s="44"/>
      <c r="M14" s="44"/>
      <c r="N14" s="44"/>
      <c r="O14" s="44"/>
      <c r="P14" s="44"/>
      <c r="Q14" s="44"/>
      <c r="R14" s="44"/>
      <c r="S14" s="44"/>
    </row>
    <row r="15" spans="1:20" s="39" customFormat="1" ht="25.5" customHeight="1" x14ac:dyDescent="0.3">
      <c r="A15" s="35" t="s">
        <v>28</v>
      </c>
      <c r="B15" s="36" t="s">
        <v>36</v>
      </c>
      <c r="C15" s="92" t="s">
        <v>25</v>
      </c>
      <c r="D15" s="29">
        <v>0</v>
      </c>
      <c r="E15" s="37">
        <v>0</v>
      </c>
      <c r="F15" s="65">
        <f t="shared" ref="F15:F17" si="10">D15*E15</f>
        <v>0</v>
      </c>
      <c r="G15" s="29">
        <v>0</v>
      </c>
      <c r="H15" s="37">
        <v>0</v>
      </c>
      <c r="I15" s="65">
        <f t="shared" ref="I15:I17" si="11">G15*H15</f>
        <v>0</v>
      </c>
      <c r="J15" s="71">
        <f>SUM(F15,I15)</f>
        <v>0</v>
      </c>
      <c r="K15" s="28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39">
        <f t="shared" si="3"/>
        <v>0</v>
      </c>
    </row>
    <row r="16" spans="1:20" s="39" customFormat="1" ht="25.5" customHeight="1" x14ac:dyDescent="0.3">
      <c r="A16" s="35" t="s">
        <v>29</v>
      </c>
      <c r="B16" s="36" t="s">
        <v>37</v>
      </c>
      <c r="C16" s="92"/>
      <c r="D16" s="29">
        <v>0</v>
      </c>
      <c r="E16" s="37">
        <v>0</v>
      </c>
      <c r="F16" s="65">
        <f t="shared" si="10"/>
        <v>0</v>
      </c>
      <c r="G16" s="29">
        <v>0</v>
      </c>
      <c r="H16" s="37">
        <v>0</v>
      </c>
      <c r="I16" s="65">
        <f t="shared" si="11"/>
        <v>0</v>
      </c>
      <c r="J16" s="71">
        <f t="shared" ref="J16:J17" si="12">SUM(F16,I16)</f>
        <v>0</v>
      </c>
      <c r="K16" s="28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39">
        <f t="shared" si="3"/>
        <v>0</v>
      </c>
    </row>
    <row r="17" spans="1:20" s="39" customFormat="1" ht="25.5" customHeight="1" x14ac:dyDescent="0.3">
      <c r="A17" s="35" t="s">
        <v>30</v>
      </c>
      <c r="B17" s="36"/>
      <c r="C17" s="92"/>
      <c r="D17" s="29">
        <v>0</v>
      </c>
      <c r="E17" s="37">
        <v>0</v>
      </c>
      <c r="F17" s="65">
        <f t="shared" si="10"/>
        <v>0</v>
      </c>
      <c r="G17" s="29">
        <v>0</v>
      </c>
      <c r="H17" s="37">
        <v>0</v>
      </c>
      <c r="I17" s="65">
        <f t="shared" si="11"/>
        <v>0</v>
      </c>
      <c r="J17" s="71">
        <f t="shared" si="12"/>
        <v>0</v>
      </c>
      <c r="K17" s="28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39">
        <f t="shared" si="3"/>
        <v>0</v>
      </c>
    </row>
    <row r="18" spans="1:20" s="39" customFormat="1" ht="25.5" customHeight="1" x14ac:dyDescent="0.3">
      <c r="A18" s="35" t="s">
        <v>68</v>
      </c>
      <c r="B18" s="36"/>
      <c r="C18" s="92"/>
      <c r="D18" s="29">
        <v>0</v>
      </c>
      <c r="E18" s="37">
        <v>0</v>
      </c>
      <c r="F18" s="65">
        <f t="shared" ref="F18" si="13">D18*E18</f>
        <v>0</v>
      </c>
      <c r="G18" s="29">
        <v>0</v>
      </c>
      <c r="H18" s="37">
        <v>0</v>
      </c>
      <c r="I18" s="65">
        <f t="shared" ref="I18" si="14">G18*H18</f>
        <v>0</v>
      </c>
      <c r="J18" s="71">
        <f t="shared" ref="J18" si="15">SUM(F18,I18)</f>
        <v>0</v>
      </c>
      <c r="K18" s="28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39">
        <f t="shared" si="3"/>
        <v>0</v>
      </c>
    </row>
    <row r="19" spans="1:20" s="68" customFormat="1" ht="25.5" customHeight="1" x14ac:dyDescent="0.3">
      <c r="A19" s="64"/>
      <c r="B19" s="104" t="s">
        <v>12</v>
      </c>
      <c r="C19" s="105"/>
      <c r="D19" s="82"/>
      <c r="E19" s="83"/>
      <c r="F19" s="65">
        <f>SUM(F15:F18)</f>
        <v>0</v>
      </c>
      <c r="G19" s="82"/>
      <c r="H19" s="83"/>
      <c r="I19" s="65">
        <f>SUM(I15:I18)</f>
        <v>0</v>
      </c>
      <c r="J19" s="71">
        <f>SUM(J15:J18)</f>
        <v>0</v>
      </c>
      <c r="K19" s="66">
        <f t="shared" ref="K19:S19" si="16">SUM(K15:K18)</f>
        <v>0</v>
      </c>
      <c r="L19" s="65">
        <f t="shared" ref="L19" si="17">SUM(L15:L18)</f>
        <v>0</v>
      </c>
      <c r="M19" s="65">
        <f t="shared" si="16"/>
        <v>0</v>
      </c>
      <c r="N19" s="65">
        <f t="shared" si="16"/>
        <v>0</v>
      </c>
      <c r="O19" s="65">
        <f t="shared" ref="O19" si="18">SUM(O15:O18)</f>
        <v>0</v>
      </c>
      <c r="P19" s="65">
        <f t="shared" ref="P19" si="19">SUM(P15:P18)</f>
        <v>0</v>
      </c>
      <c r="Q19" s="65">
        <f t="shared" ref="Q19:R19" si="20">SUM(Q15:Q18)</f>
        <v>0</v>
      </c>
      <c r="R19" s="65">
        <f t="shared" si="20"/>
        <v>0</v>
      </c>
      <c r="S19" s="65">
        <f t="shared" si="16"/>
        <v>0</v>
      </c>
      <c r="T19" s="39">
        <f t="shared" si="3"/>
        <v>0</v>
      </c>
    </row>
    <row r="20" spans="1:20" s="39" customFormat="1" ht="25.5" customHeight="1" x14ac:dyDescent="0.3">
      <c r="A20" s="25" t="s">
        <v>31</v>
      </c>
      <c r="B20" s="32" t="s">
        <v>38</v>
      </c>
      <c r="C20" s="41"/>
      <c r="D20" s="41"/>
      <c r="E20" s="42"/>
      <c r="F20" s="79"/>
      <c r="G20" s="41"/>
      <c r="H20" s="42"/>
      <c r="I20" s="79"/>
      <c r="J20" s="84"/>
      <c r="K20" s="43"/>
      <c r="L20" s="44"/>
      <c r="M20" s="44"/>
      <c r="N20" s="44"/>
      <c r="O20" s="44"/>
      <c r="P20" s="44"/>
      <c r="Q20" s="44"/>
      <c r="R20" s="44"/>
      <c r="S20" s="44"/>
    </row>
    <row r="21" spans="1:20" s="39" customFormat="1" ht="25.5" customHeight="1" x14ac:dyDescent="0.3">
      <c r="A21" s="35" t="s">
        <v>13</v>
      </c>
      <c r="B21" s="36"/>
      <c r="C21" s="92"/>
      <c r="D21" s="29">
        <v>0</v>
      </c>
      <c r="E21" s="37">
        <v>0</v>
      </c>
      <c r="F21" s="65">
        <f>D21*E21</f>
        <v>0</v>
      </c>
      <c r="G21" s="29">
        <v>0</v>
      </c>
      <c r="H21" s="37">
        <v>0</v>
      </c>
      <c r="I21" s="65">
        <f>G21*H21</f>
        <v>0</v>
      </c>
      <c r="J21" s="71">
        <f>SUM(F21,I21)</f>
        <v>0</v>
      </c>
      <c r="K21" s="28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39">
        <f t="shared" si="3"/>
        <v>0</v>
      </c>
    </row>
    <row r="22" spans="1:20" s="39" customFormat="1" ht="25.5" customHeight="1" x14ac:dyDescent="0.3">
      <c r="A22" s="35" t="s">
        <v>14</v>
      </c>
      <c r="B22" s="36"/>
      <c r="C22" s="92"/>
      <c r="D22" s="29">
        <v>0</v>
      </c>
      <c r="E22" s="37">
        <v>0</v>
      </c>
      <c r="F22" s="65">
        <f t="shared" ref="F22:F24" si="21">D22*E22</f>
        <v>0</v>
      </c>
      <c r="G22" s="29">
        <v>0</v>
      </c>
      <c r="H22" s="37">
        <v>0</v>
      </c>
      <c r="I22" s="65">
        <f t="shared" ref="I22:I24" si="22">G22*H22</f>
        <v>0</v>
      </c>
      <c r="J22" s="71">
        <f t="shared" ref="J22:J23" si="23">SUM(F22,I22)</f>
        <v>0</v>
      </c>
      <c r="K22" s="28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39">
        <f t="shared" si="3"/>
        <v>0</v>
      </c>
    </row>
    <row r="23" spans="1:20" s="39" customFormat="1" ht="25.5" customHeight="1" x14ac:dyDescent="0.3">
      <c r="A23" s="35" t="s">
        <v>15</v>
      </c>
      <c r="B23" s="36"/>
      <c r="C23" s="92"/>
      <c r="D23" s="29">
        <v>0</v>
      </c>
      <c r="E23" s="37">
        <v>0</v>
      </c>
      <c r="F23" s="65">
        <f t="shared" si="21"/>
        <v>0</v>
      </c>
      <c r="G23" s="29">
        <v>0</v>
      </c>
      <c r="H23" s="37">
        <v>0</v>
      </c>
      <c r="I23" s="65">
        <f t="shared" si="22"/>
        <v>0</v>
      </c>
      <c r="J23" s="71">
        <f t="shared" si="23"/>
        <v>0</v>
      </c>
      <c r="K23" s="28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9">
        <f t="shared" si="3"/>
        <v>0</v>
      </c>
    </row>
    <row r="24" spans="1:20" s="39" customFormat="1" ht="25.5" customHeight="1" x14ac:dyDescent="0.3">
      <c r="A24" s="35" t="s">
        <v>68</v>
      </c>
      <c r="B24" s="36"/>
      <c r="C24" s="92"/>
      <c r="D24" s="29">
        <v>0</v>
      </c>
      <c r="E24" s="37">
        <v>0</v>
      </c>
      <c r="F24" s="65">
        <f t="shared" si="21"/>
        <v>0</v>
      </c>
      <c r="G24" s="29">
        <v>0</v>
      </c>
      <c r="H24" s="37">
        <v>0</v>
      </c>
      <c r="I24" s="65">
        <f t="shared" si="22"/>
        <v>0</v>
      </c>
      <c r="J24" s="71">
        <f t="shared" ref="J24" si="24">SUM(F24,I24)</f>
        <v>0</v>
      </c>
      <c r="K24" s="28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39">
        <f t="shared" si="3"/>
        <v>0</v>
      </c>
    </row>
    <row r="25" spans="1:20" s="67" customFormat="1" ht="25.5" customHeight="1" x14ac:dyDescent="0.3">
      <c r="A25" s="64"/>
      <c r="B25" s="104" t="s">
        <v>16</v>
      </c>
      <c r="C25" s="105"/>
      <c r="D25" s="82"/>
      <c r="E25" s="83"/>
      <c r="F25" s="65">
        <f>SUM(F21:F24)</f>
        <v>0</v>
      </c>
      <c r="G25" s="82"/>
      <c r="H25" s="83"/>
      <c r="I25" s="65">
        <f t="shared" ref="I25:N25" si="25">SUM(I21:I24)</f>
        <v>0</v>
      </c>
      <c r="J25" s="71">
        <f t="shared" si="25"/>
        <v>0</v>
      </c>
      <c r="K25" s="66">
        <f t="shared" si="25"/>
        <v>0</v>
      </c>
      <c r="L25" s="65">
        <f t="shared" si="25"/>
        <v>0</v>
      </c>
      <c r="M25" s="65">
        <f t="shared" si="25"/>
        <v>0</v>
      </c>
      <c r="N25" s="65">
        <f t="shared" si="25"/>
        <v>0</v>
      </c>
      <c r="O25" s="65">
        <f t="shared" ref="O25:Q25" si="26">SUM(O21:O24)</f>
        <v>0</v>
      </c>
      <c r="P25" s="65">
        <f t="shared" si="26"/>
        <v>0</v>
      </c>
      <c r="Q25" s="65">
        <f t="shared" si="26"/>
        <v>0</v>
      </c>
      <c r="R25" s="65">
        <f>SUM(R21:R24)</f>
        <v>0</v>
      </c>
      <c r="S25" s="65">
        <f>SUM(S21:S24)</f>
        <v>0</v>
      </c>
      <c r="T25" s="39">
        <f t="shared" si="3"/>
        <v>0</v>
      </c>
    </row>
    <row r="26" spans="1:20" s="39" customFormat="1" ht="25.5" customHeight="1" x14ac:dyDescent="0.3">
      <c r="A26" s="25" t="s">
        <v>32</v>
      </c>
      <c r="B26" s="32" t="s">
        <v>56</v>
      </c>
      <c r="C26" s="33"/>
      <c r="D26" s="33"/>
      <c r="E26" s="40"/>
      <c r="F26" s="79"/>
      <c r="G26" s="33"/>
      <c r="H26" s="40"/>
      <c r="I26" s="79"/>
      <c r="J26" s="84"/>
      <c r="K26" s="43"/>
      <c r="L26" s="44"/>
      <c r="M26" s="44"/>
      <c r="N26" s="44"/>
      <c r="O26" s="44"/>
      <c r="P26" s="44"/>
      <c r="Q26" s="44"/>
      <c r="R26" s="44"/>
      <c r="S26" s="44"/>
    </row>
    <row r="27" spans="1:20" s="39" customFormat="1" ht="25.5" customHeight="1" x14ac:dyDescent="0.3">
      <c r="A27" s="35" t="s">
        <v>33</v>
      </c>
      <c r="B27" s="36" t="s">
        <v>57</v>
      </c>
      <c r="C27" s="92"/>
      <c r="D27" s="29">
        <v>0</v>
      </c>
      <c r="E27" s="37">
        <v>0</v>
      </c>
      <c r="F27" s="65">
        <f>D27*E27</f>
        <v>0</v>
      </c>
      <c r="G27" s="29">
        <v>0</v>
      </c>
      <c r="H27" s="37">
        <v>0</v>
      </c>
      <c r="I27" s="65">
        <f>G27*H27</f>
        <v>0</v>
      </c>
      <c r="J27" s="71">
        <f>SUM(F27,I27)</f>
        <v>0</v>
      </c>
      <c r="K27" s="28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9">
        <f t="shared" si="3"/>
        <v>0</v>
      </c>
    </row>
    <row r="28" spans="1:20" s="39" customFormat="1" ht="25.5" customHeight="1" x14ac:dyDescent="0.3">
      <c r="A28" s="35" t="s">
        <v>17</v>
      </c>
      <c r="B28" s="36" t="s">
        <v>58</v>
      </c>
      <c r="C28" s="92"/>
      <c r="D28" s="29">
        <v>0</v>
      </c>
      <c r="E28" s="37">
        <v>0</v>
      </c>
      <c r="F28" s="65">
        <f t="shared" ref="F28:F30" si="27">D28*E28</f>
        <v>0</v>
      </c>
      <c r="G28" s="29">
        <v>0</v>
      </c>
      <c r="H28" s="37">
        <v>0</v>
      </c>
      <c r="I28" s="65">
        <f t="shared" ref="I28:I30" si="28">G28*H28</f>
        <v>0</v>
      </c>
      <c r="J28" s="71">
        <f t="shared" ref="J28:J29" si="29">SUM(F28,I28)</f>
        <v>0</v>
      </c>
      <c r="K28" s="28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39">
        <f t="shared" si="3"/>
        <v>0</v>
      </c>
    </row>
    <row r="29" spans="1:20" s="39" customFormat="1" ht="25.5" customHeight="1" x14ac:dyDescent="0.3">
      <c r="A29" s="35" t="s">
        <v>18</v>
      </c>
      <c r="B29" s="36" t="s">
        <v>59</v>
      </c>
      <c r="C29" s="92"/>
      <c r="D29" s="29">
        <v>0</v>
      </c>
      <c r="E29" s="37">
        <v>0</v>
      </c>
      <c r="F29" s="65">
        <f t="shared" si="27"/>
        <v>0</v>
      </c>
      <c r="G29" s="29">
        <v>0</v>
      </c>
      <c r="H29" s="37">
        <v>0</v>
      </c>
      <c r="I29" s="65">
        <f t="shared" si="28"/>
        <v>0</v>
      </c>
      <c r="J29" s="71">
        <f t="shared" si="29"/>
        <v>0</v>
      </c>
      <c r="K29" s="28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39">
        <f t="shared" si="3"/>
        <v>0</v>
      </c>
    </row>
    <row r="30" spans="1:20" s="39" customFormat="1" ht="25.5" customHeight="1" x14ac:dyDescent="0.3">
      <c r="A30" s="35" t="s">
        <v>68</v>
      </c>
      <c r="B30" s="36"/>
      <c r="C30" s="92"/>
      <c r="D30" s="29">
        <v>0</v>
      </c>
      <c r="E30" s="37">
        <v>0</v>
      </c>
      <c r="F30" s="65">
        <f t="shared" si="27"/>
        <v>0</v>
      </c>
      <c r="G30" s="29">
        <v>0</v>
      </c>
      <c r="H30" s="37">
        <v>0</v>
      </c>
      <c r="I30" s="65">
        <f t="shared" si="28"/>
        <v>0</v>
      </c>
      <c r="J30" s="71">
        <f t="shared" ref="J30" si="30">SUM(F30,I30)</f>
        <v>0</v>
      </c>
      <c r="K30" s="28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39">
        <f t="shared" si="3"/>
        <v>0</v>
      </c>
    </row>
    <row r="31" spans="1:20" s="68" customFormat="1" ht="25.5" customHeight="1" x14ac:dyDescent="0.3">
      <c r="A31" s="64"/>
      <c r="B31" s="104" t="s">
        <v>19</v>
      </c>
      <c r="C31" s="105"/>
      <c r="D31" s="82"/>
      <c r="E31" s="83"/>
      <c r="F31" s="65">
        <f>SUM(F27:F30)</f>
        <v>0</v>
      </c>
      <c r="G31" s="82"/>
      <c r="H31" s="83"/>
      <c r="I31" s="65">
        <f t="shared" ref="I31:N31" si="31">SUM(I27:I30)</f>
        <v>0</v>
      </c>
      <c r="J31" s="71">
        <f t="shared" si="31"/>
        <v>0</v>
      </c>
      <c r="K31" s="66">
        <f t="shared" si="31"/>
        <v>0</v>
      </c>
      <c r="L31" s="65">
        <f t="shared" si="31"/>
        <v>0</v>
      </c>
      <c r="M31" s="65">
        <f t="shared" si="31"/>
        <v>0</v>
      </c>
      <c r="N31" s="65">
        <f t="shared" si="31"/>
        <v>0</v>
      </c>
      <c r="O31" s="65">
        <f t="shared" ref="O31:Q31" si="32">SUM(O27:O30)</f>
        <v>0</v>
      </c>
      <c r="P31" s="65">
        <f t="shared" si="32"/>
        <v>0</v>
      </c>
      <c r="Q31" s="65">
        <f t="shared" si="32"/>
        <v>0</v>
      </c>
      <c r="R31" s="65">
        <f>SUM(R27:R30)</f>
        <v>0</v>
      </c>
      <c r="S31" s="65">
        <f>SUM(S27:S30)</f>
        <v>0</v>
      </c>
      <c r="T31" s="39">
        <f t="shared" si="3"/>
        <v>0</v>
      </c>
    </row>
    <row r="32" spans="1:20" s="39" customFormat="1" ht="25.5" customHeight="1" x14ac:dyDescent="0.3">
      <c r="A32" s="25" t="s">
        <v>34</v>
      </c>
      <c r="B32" s="32" t="s">
        <v>39</v>
      </c>
      <c r="C32" s="41"/>
      <c r="D32" s="41"/>
      <c r="E32" s="42"/>
      <c r="F32" s="79"/>
      <c r="G32" s="41"/>
      <c r="H32" s="42"/>
      <c r="I32" s="79"/>
      <c r="J32" s="84"/>
      <c r="K32" s="43"/>
      <c r="L32" s="44"/>
      <c r="M32" s="44"/>
      <c r="N32" s="44"/>
      <c r="O32" s="44"/>
      <c r="P32" s="44"/>
      <c r="Q32" s="44"/>
      <c r="R32" s="44"/>
      <c r="S32" s="44"/>
    </row>
    <row r="33" spans="1:20" s="39" customFormat="1" ht="25.5" customHeight="1" x14ac:dyDescent="0.3">
      <c r="A33" s="35" t="s">
        <v>20</v>
      </c>
      <c r="B33" s="36"/>
      <c r="C33" s="92"/>
      <c r="D33" s="29">
        <v>0</v>
      </c>
      <c r="E33" s="37">
        <v>0</v>
      </c>
      <c r="F33" s="65">
        <f>D33*E33</f>
        <v>0</v>
      </c>
      <c r="G33" s="29">
        <v>0</v>
      </c>
      <c r="H33" s="37">
        <v>0</v>
      </c>
      <c r="I33" s="65">
        <f>G33*H33</f>
        <v>0</v>
      </c>
      <c r="J33" s="71">
        <f>SUM(F33,I33)</f>
        <v>0</v>
      </c>
      <c r="K33" s="28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9">
        <f t="shared" si="3"/>
        <v>0</v>
      </c>
    </row>
    <row r="34" spans="1:20" s="39" customFormat="1" ht="25.5" customHeight="1" x14ac:dyDescent="0.3">
      <c r="A34" s="35" t="s">
        <v>21</v>
      </c>
      <c r="B34" s="36"/>
      <c r="C34" s="92"/>
      <c r="D34" s="29">
        <v>0</v>
      </c>
      <c r="E34" s="37">
        <v>0</v>
      </c>
      <c r="F34" s="65">
        <f t="shared" ref="F34:F36" si="33">D34*E34</f>
        <v>0</v>
      </c>
      <c r="G34" s="29">
        <v>0</v>
      </c>
      <c r="H34" s="37">
        <v>0</v>
      </c>
      <c r="I34" s="65">
        <f t="shared" ref="I34:I36" si="34">G34*H34</f>
        <v>0</v>
      </c>
      <c r="J34" s="71">
        <f t="shared" ref="J34:J35" si="35">SUM(F34,I34)</f>
        <v>0</v>
      </c>
      <c r="K34" s="28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9">
        <f t="shared" si="3"/>
        <v>0</v>
      </c>
    </row>
    <row r="35" spans="1:20" s="30" customFormat="1" ht="25.5" customHeight="1" x14ac:dyDescent="0.3">
      <c r="A35" s="45" t="s">
        <v>22</v>
      </c>
      <c r="B35" s="36"/>
      <c r="C35" s="92"/>
      <c r="D35" s="29">
        <v>0</v>
      </c>
      <c r="E35" s="37">
        <v>0</v>
      </c>
      <c r="F35" s="65">
        <f t="shared" si="33"/>
        <v>0</v>
      </c>
      <c r="G35" s="29">
        <v>0</v>
      </c>
      <c r="H35" s="37">
        <v>0</v>
      </c>
      <c r="I35" s="65">
        <f t="shared" si="34"/>
        <v>0</v>
      </c>
      <c r="J35" s="71">
        <f t="shared" si="35"/>
        <v>0</v>
      </c>
      <c r="K35" s="28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9">
        <f t="shared" si="3"/>
        <v>0</v>
      </c>
    </row>
    <row r="36" spans="1:20" s="30" customFormat="1" ht="25.5" customHeight="1" x14ac:dyDescent="0.3">
      <c r="A36" s="45" t="s">
        <v>68</v>
      </c>
      <c r="B36" s="36"/>
      <c r="C36" s="92"/>
      <c r="D36" s="29">
        <v>0</v>
      </c>
      <c r="E36" s="37">
        <v>0</v>
      </c>
      <c r="F36" s="65">
        <f t="shared" si="33"/>
        <v>0</v>
      </c>
      <c r="G36" s="29">
        <v>0</v>
      </c>
      <c r="H36" s="37">
        <v>0</v>
      </c>
      <c r="I36" s="65">
        <f t="shared" si="34"/>
        <v>0</v>
      </c>
      <c r="J36" s="71">
        <f t="shared" ref="J36" si="36">SUM(F36,I36)</f>
        <v>0</v>
      </c>
      <c r="K36" s="28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9">
        <f t="shared" si="3"/>
        <v>0</v>
      </c>
    </row>
    <row r="37" spans="1:20" s="69" customFormat="1" ht="25.5" customHeight="1" x14ac:dyDescent="0.3">
      <c r="A37" s="64"/>
      <c r="B37" s="104" t="s">
        <v>23</v>
      </c>
      <c r="C37" s="105"/>
      <c r="D37" s="82"/>
      <c r="E37" s="82"/>
      <c r="F37" s="65">
        <f>SUM(F33:F36)</f>
        <v>0</v>
      </c>
      <c r="G37" s="82"/>
      <c r="H37" s="82"/>
      <c r="I37" s="65">
        <f>SUM(I33:I36)</f>
        <v>0</v>
      </c>
      <c r="J37" s="71">
        <f>SUM(J33:J36)</f>
        <v>0</v>
      </c>
      <c r="K37" s="66">
        <f t="shared" ref="K37:S37" si="37">SUM(K33:K36)</f>
        <v>0</v>
      </c>
      <c r="L37" s="65">
        <f t="shared" ref="L37" si="38">SUM(L33:L36)</f>
        <v>0</v>
      </c>
      <c r="M37" s="65">
        <f t="shared" si="37"/>
        <v>0</v>
      </c>
      <c r="N37" s="65">
        <f t="shared" si="37"/>
        <v>0</v>
      </c>
      <c r="O37" s="65">
        <f t="shared" ref="O37" si="39">SUM(O33:O36)</f>
        <v>0</v>
      </c>
      <c r="P37" s="65">
        <f t="shared" ref="P37" si="40">SUM(P33:P36)</f>
        <v>0</v>
      </c>
      <c r="Q37" s="65">
        <f t="shared" ref="Q37:R37" si="41">SUM(Q33:Q36)</f>
        <v>0</v>
      </c>
      <c r="R37" s="65">
        <f t="shared" si="41"/>
        <v>0</v>
      </c>
      <c r="S37" s="65">
        <f t="shared" si="37"/>
        <v>0</v>
      </c>
      <c r="T37" s="39">
        <f t="shared" si="3"/>
        <v>0</v>
      </c>
    </row>
    <row r="38" spans="1:20" s="39" customFormat="1" ht="25.5" customHeight="1" x14ac:dyDescent="0.3">
      <c r="A38" s="25" t="s">
        <v>60</v>
      </c>
      <c r="B38" s="32" t="s">
        <v>40</v>
      </c>
      <c r="C38" s="41"/>
      <c r="D38" s="41"/>
      <c r="E38" s="42"/>
      <c r="F38" s="79"/>
      <c r="G38" s="41"/>
      <c r="H38" s="42"/>
      <c r="I38" s="79"/>
      <c r="J38" s="84"/>
      <c r="K38" s="43"/>
      <c r="L38" s="44"/>
      <c r="M38" s="44"/>
      <c r="N38" s="44"/>
      <c r="O38" s="44"/>
      <c r="P38" s="44"/>
      <c r="Q38" s="44"/>
      <c r="R38" s="44"/>
      <c r="S38" s="44"/>
    </row>
    <row r="39" spans="1:20" s="39" customFormat="1" ht="25.5" customHeight="1" x14ac:dyDescent="0.3">
      <c r="A39" s="35" t="s">
        <v>61</v>
      </c>
      <c r="B39" s="36"/>
      <c r="C39" s="92"/>
      <c r="D39" s="29">
        <v>0</v>
      </c>
      <c r="E39" s="37">
        <v>0</v>
      </c>
      <c r="F39" s="65">
        <f>D39*E39</f>
        <v>0</v>
      </c>
      <c r="G39" s="29">
        <v>0</v>
      </c>
      <c r="H39" s="37">
        <v>0</v>
      </c>
      <c r="I39" s="65">
        <f>G39*H39</f>
        <v>0</v>
      </c>
      <c r="J39" s="71">
        <f>SUM(F39,I39)</f>
        <v>0</v>
      </c>
      <c r="K39" s="28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39">
        <f t="shared" si="3"/>
        <v>0</v>
      </c>
    </row>
    <row r="40" spans="1:20" s="39" customFormat="1" ht="25.5" customHeight="1" x14ac:dyDescent="0.3">
      <c r="A40" s="35" t="s">
        <v>62</v>
      </c>
      <c r="B40" s="36"/>
      <c r="C40" s="92"/>
      <c r="D40" s="29">
        <v>0</v>
      </c>
      <c r="E40" s="37">
        <v>0</v>
      </c>
      <c r="F40" s="65">
        <f t="shared" ref="F40:F42" si="42">D40*E40</f>
        <v>0</v>
      </c>
      <c r="G40" s="29">
        <v>0</v>
      </c>
      <c r="H40" s="37">
        <v>0</v>
      </c>
      <c r="I40" s="65">
        <f t="shared" ref="I40:I42" si="43">G40*H40</f>
        <v>0</v>
      </c>
      <c r="J40" s="71">
        <f t="shared" ref="J40:J41" si="44">SUM(F40,I40)</f>
        <v>0</v>
      </c>
      <c r="K40" s="28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39">
        <f t="shared" si="3"/>
        <v>0</v>
      </c>
    </row>
    <row r="41" spans="1:20" s="30" customFormat="1" ht="25.5" customHeight="1" x14ac:dyDescent="0.3">
      <c r="A41" s="45" t="s">
        <v>63</v>
      </c>
      <c r="B41" s="36"/>
      <c r="C41" s="92"/>
      <c r="D41" s="29">
        <v>0</v>
      </c>
      <c r="E41" s="37">
        <v>0</v>
      </c>
      <c r="F41" s="65">
        <f t="shared" si="42"/>
        <v>0</v>
      </c>
      <c r="G41" s="29">
        <v>0</v>
      </c>
      <c r="H41" s="37">
        <v>0</v>
      </c>
      <c r="I41" s="65">
        <f t="shared" si="43"/>
        <v>0</v>
      </c>
      <c r="J41" s="71">
        <f t="shared" si="44"/>
        <v>0</v>
      </c>
      <c r="K41" s="28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9">
        <f t="shared" si="3"/>
        <v>0</v>
      </c>
    </row>
    <row r="42" spans="1:20" s="30" customFormat="1" ht="25.5" customHeight="1" x14ac:dyDescent="0.3">
      <c r="A42" s="45" t="s">
        <v>68</v>
      </c>
      <c r="B42" s="36"/>
      <c r="C42" s="92"/>
      <c r="D42" s="29">
        <v>0</v>
      </c>
      <c r="E42" s="37">
        <v>0</v>
      </c>
      <c r="F42" s="65">
        <f t="shared" si="42"/>
        <v>0</v>
      </c>
      <c r="G42" s="29">
        <v>0</v>
      </c>
      <c r="H42" s="37">
        <v>0</v>
      </c>
      <c r="I42" s="65">
        <f t="shared" si="43"/>
        <v>0</v>
      </c>
      <c r="J42" s="71">
        <f t="shared" ref="J42" si="45">SUM(F42,I42)</f>
        <v>0</v>
      </c>
      <c r="K42" s="28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9">
        <f t="shared" si="3"/>
        <v>0</v>
      </c>
    </row>
    <row r="43" spans="1:20" s="69" customFormat="1" ht="25.5" customHeight="1" x14ac:dyDescent="0.3">
      <c r="A43" s="64"/>
      <c r="B43" s="104" t="s">
        <v>64</v>
      </c>
      <c r="C43" s="105"/>
      <c r="D43" s="82"/>
      <c r="E43" s="82"/>
      <c r="F43" s="65">
        <f>SUM(F39:F42)</f>
        <v>0</v>
      </c>
      <c r="G43" s="82"/>
      <c r="H43" s="82"/>
      <c r="I43" s="65">
        <f>SUM(I39:I42)</f>
        <v>0</v>
      </c>
      <c r="J43" s="71">
        <f>SUM(J39:J42)</f>
        <v>0</v>
      </c>
      <c r="K43" s="66">
        <f t="shared" ref="K43:S43" si="46">SUM(K39:K42)</f>
        <v>0</v>
      </c>
      <c r="L43" s="65">
        <f t="shared" ref="L43" si="47">SUM(L39:L42)</f>
        <v>0</v>
      </c>
      <c r="M43" s="65">
        <f t="shared" si="46"/>
        <v>0</v>
      </c>
      <c r="N43" s="65">
        <f t="shared" si="46"/>
        <v>0</v>
      </c>
      <c r="O43" s="65">
        <f t="shared" si="46"/>
        <v>0</v>
      </c>
      <c r="P43" s="65">
        <f t="shared" si="46"/>
        <v>0</v>
      </c>
      <c r="Q43" s="65">
        <f t="shared" si="46"/>
        <v>0</v>
      </c>
      <c r="R43" s="65">
        <f t="shared" ref="R43" si="48">SUM(R39:R42)</f>
        <v>0</v>
      </c>
      <c r="S43" s="65">
        <f t="shared" si="46"/>
        <v>0</v>
      </c>
      <c r="T43" s="39">
        <f t="shared" si="3"/>
        <v>0</v>
      </c>
    </row>
    <row r="44" spans="1:20" s="73" customFormat="1" ht="25.5" customHeight="1" x14ac:dyDescent="0.3">
      <c r="A44" s="70"/>
      <c r="B44" s="107" t="s">
        <v>24</v>
      </c>
      <c r="C44" s="108"/>
      <c r="D44" s="108"/>
      <c r="E44" s="108"/>
      <c r="F44" s="71">
        <f>SUM(F13,F19,F25,F31,F37,F43)</f>
        <v>0</v>
      </c>
      <c r="G44" s="71"/>
      <c r="H44" s="71"/>
      <c r="I44" s="71">
        <f>SUM(I13,I19,I25,I31,I37,I43)</f>
        <v>0</v>
      </c>
      <c r="J44" s="71">
        <f>SUM(J13,J19,J25,J31,J37,J43)</f>
        <v>0</v>
      </c>
      <c r="K44" s="71">
        <f t="shared" ref="K44:S44" si="49">SUM(K13,K19,K25,K31,K37,K43)</f>
        <v>0</v>
      </c>
      <c r="L44" s="71">
        <f t="shared" ref="L44" si="50">SUM(L13,L19,L25,L31,L37,L43)</f>
        <v>0</v>
      </c>
      <c r="M44" s="71">
        <f t="shared" si="49"/>
        <v>0</v>
      </c>
      <c r="N44" s="71">
        <f t="shared" si="49"/>
        <v>0</v>
      </c>
      <c r="O44" s="71">
        <f t="shared" si="49"/>
        <v>0</v>
      </c>
      <c r="P44" s="71">
        <f t="shared" si="49"/>
        <v>0</v>
      </c>
      <c r="Q44" s="71">
        <f t="shared" si="49"/>
        <v>0</v>
      </c>
      <c r="R44" s="71">
        <f t="shared" ref="R44" si="51">SUM(R13,R19,R25,R31,R37,R43)</f>
        <v>0</v>
      </c>
      <c r="S44" s="71">
        <f t="shared" si="49"/>
        <v>0</v>
      </c>
      <c r="T44" s="39">
        <f t="shared" si="3"/>
        <v>0</v>
      </c>
    </row>
    <row r="45" spans="1:20" ht="10.5" customHeight="1" x14ac:dyDescent="0.3">
      <c r="A45" s="22"/>
      <c r="R45" s="24"/>
      <c r="T45" s="39"/>
    </row>
    <row r="46" spans="1:20" s="69" customFormat="1" ht="25.5" customHeight="1" x14ac:dyDescent="0.3">
      <c r="A46" s="74" t="s">
        <v>44</v>
      </c>
      <c r="B46" s="86" t="s">
        <v>42</v>
      </c>
      <c r="C46" s="86"/>
      <c r="D46" s="86"/>
      <c r="E46" s="86"/>
      <c r="F46" s="86"/>
      <c r="G46" s="75"/>
      <c r="H46" s="75"/>
      <c r="I46" s="75"/>
      <c r="J46" s="76"/>
      <c r="K46" s="77"/>
      <c r="L46" s="78"/>
      <c r="M46" s="78"/>
      <c r="N46" s="78"/>
      <c r="O46" s="78"/>
      <c r="P46" s="78"/>
      <c r="Q46" s="78"/>
      <c r="R46" s="78"/>
      <c r="S46" s="78"/>
      <c r="T46" s="39"/>
    </row>
    <row r="47" spans="1:20" s="38" customFormat="1" ht="25.5" customHeight="1" x14ac:dyDescent="0.3">
      <c r="A47" s="35" t="s">
        <v>7</v>
      </c>
      <c r="B47" s="36" t="s">
        <v>45</v>
      </c>
      <c r="C47" s="92"/>
      <c r="D47" s="29">
        <v>0</v>
      </c>
      <c r="E47" s="29">
        <v>0</v>
      </c>
      <c r="F47" s="65">
        <f>D47*E47</f>
        <v>0</v>
      </c>
      <c r="G47" s="29">
        <v>0</v>
      </c>
      <c r="H47" s="29">
        <v>0</v>
      </c>
      <c r="I47" s="65">
        <f>G47*H47</f>
        <v>0</v>
      </c>
      <c r="J47" s="71">
        <f t="shared" ref="J47:J49" si="52">SUM(F47,I47)</f>
        <v>0</v>
      </c>
      <c r="K47" s="28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9">
        <f t="shared" si="3"/>
        <v>0</v>
      </c>
    </row>
    <row r="48" spans="1:20" s="39" customFormat="1" ht="26.4" customHeight="1" x14ac:dyDescent="0.3">
      <c r="A48" s="35" t="s">
        <v>27</v>
      </c>
      <c r="B48" s="36" t="s">
        <v>46</v>
      </c>
      <c r="C48" s="92" t="s">
        <v>88</v>
      </c>
      <c r="D48" s="29">
        <v>0</v>
      </c>
      <c r="E48" s="29">
        <v>0</v>
      </c>
      <c r="F48" s="65">
        <f t="shared" ref="F48:F49" si="53">D48*E48</f>
        <v>0</v>
      </c>
      <c r="G48" s="29">
        <v>0</v>
      </c>
      <c r="H48" s="29">
        <v>0</v>
      </c>
      <c r="I48" s="65">
        <f t="shared" ref="I48:I49" si="54">G48*H48</f>
        <v>0</v>
      </c>
      <c r="J48" s="71">
        <f t="shared" si="52"/>
        <v>0</v>
      </c>
      <c r="K48" s="28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39">
        <f t="shared" si="3"/>
        <v>0</v>
      </c>
    </row>
    <row r="49" spans="1:20" s="39" customFormat="1" ht="25.5" customHeight="1" x14ac:dyDescent="0.3">
      <c r="A49" s="35" t="s">
        <v>31</v>
      </c>
      <c r="B49" s="36" t="s">
        <v>47</v>
      </c>
      <c r="C49" s="92" t="s">
        <v>48</v>
      </c>
      <c r="D49" s="29">
        <v>0</v>
      </c>
      <c r="E49" s="29">
        <v>0</v>
      </c>
      <c r="F49" s="65">
        <f t="shared" si="53"/>
        <v>0</v>
      </c>
      <c r="G49" s="29">
        <v>0</v>
      </c>
      <c r="H49" s="29">
        <v>0</v>
      </c>
      <c r="I49" s="65">
        <f t="shared" si="54"/>
        <v>0</v>
      </c>
      <c r="J49" s="71">
        <f t="shared" si="52"/>
        <v>0</v>
      </c>
      <c r="K49" s="28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39">
        <f t="shared" si="3"/>
        <v>0</v>
      </c>
    </row>
    <row r="50" spans="1:20" s="39" customFormat="1" ht="25.5" customHeight="1" x14ac:dyDescent="0.3">
      <c r="A50" s="35" t="s">
        <v>68</v>
      </c>
      <c r="B50" s="36"/>
      <c r="C50" s="92"/>
      <c r="D50" s="29">
        <v>0</v>
      </c>
      <c r="E50" s="29">
        <v>0</v>
      </c>
      <c r="F50" s="65">
        <f t="shared" ref="F50" si="55">D50*E50</f>
        <v>0</v>
      </c>
      <c r="G50" s="29">
        <v>0</v>
      </c>
      <c r="H50" s="29">
        <v>0</v>
      </c>
      <c r="I50" s="65">
        <f t="shared" ref="I50" si="56">G50*H50</f>
        <v>0</v>
      </c>
      <c r="J50" s="71">
        <f t="shared" ref="J50" si="57">SUM(F50,I50)</f>
        <v>0</v>
      </c>
      <c r="K50" s="28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9">
        <f t="shared" si="3"/>
        <v>0</v>
      </c>
    </row>
    <row r="51" spans="1:20" s="73" customFormat="1" ht="25.5" customHeight="1" x14ac:dyDescent="0.3">
      <c r="A51" s="70"/>
      <c r="B51" s="107" t="s">
        <v>49</v>
      </c>
      <c r="C51" s="108"/>
      <c r="D51" s="108"/>
      <c r="E51" s="108"/>
      <c r="F51" s="71">
        <f>SUM(F47:F50)</f>
        <v>0</v>
      </c>
      <c r="G51" s="71"/>
      <c r="H51" s="71"/>
      <c r="I51" s="71">
        <f>SUM(I47:I50)</f>
        <v>0</v>
      </c>
      <c r="J51" s="71">
        <f>SUM(J47:J50)</f>
        <v>0</v>
      </c>
      <c r="K51" s="72">
        <f t="shared" ref="K51:S51" si="58">SUM(K47:K50)</f>
        <v>0</v>
      </c>
      <c r="L51" s="71">
        <f t="shared" ref="L51" si="59">SUM(L47:L50)</f>
        <v>0</v>
      </c>
      <c r="M51" s="71">
        <f t="shared" si="58"/>
        <v>0</v>
      </c>
      <c r="N51" s="71">
        <f t="shared" si="58"/>
        <v>0</v>
      </c>
      <c r="O51" s="71">
        <f t="shared" ref="O51" si="60">SUM(O47:O50)</f>
        <v>0</v>
      </c>
      <c r="P51" s="71">
        <f t="shared" ref="P51" si="61">SUM(P47:P50)</f>
        <v>0</v>
      </c>
      <c r="Q51" s="71">
        <f t="shared" ref="Q51:R51" si="62">SUM(Q47:Q50)</f>
        <v>0</v>
      </c>
      <c r="R51" s="71">
        <f t="shared" si="62"/>
        <v>0</v>
      </c>
      <c r="S51" s="71">
        <f t="shared" si="58"/>
        <v>0</v>
      </c>
      <c r="T51" s="39">
        <f t="shared" si="3"/>
        <v>0</v>
      </c>
    </row>
    <row r="52" spans="1:20" ht="10.5" customHeight="1" x14ac:dyDescent="0.3">
      <c r="A52" s="22"/>
      <c r="R52" s="24"/>
      <c r="T52" s="39"/>
    </row>
    <row r="53" spans="1:20" s="73" customFormat="1" ht="25.5" customHeight="1" x14ac:dyDescent="0.3">
      <c r="A53" s="87"/>
      <c r="B53" s="88" t="str">
        <f>C2</f>
        <v>Projekttitel</v>
      </c>
      <c r="C53" s="102" t="s">
        <v>55</v>
      </c>
      <c r="D53" s="102"/>
      <c r="E53" s="103"/>
      <c r="F53" s="89">
        <f>F44-F51</f>
        <v>0</v>
      </c>
      <c r="G53" s="90"/>
      <c r="H53" s="90"/>
      <c r="I53" s="89">
        <f t="shared" ref="I53:S53" si="63">I44-I51</f>
        <v>0</v>
      </c>
      <c r="J53" s="89">
        <f t="shared" si="63"/>
        <v>0</v>
      </c>
      <c r="K53" s="89">
        <f t="shared" si="63"/>
        <v>0</v>
      </c>
      <c r="L53" s="89">
        <f t="shared" ref="L53" si="64">L44-L51</f>
        <v>0</v>
      </c>
      <c r="M53" s="89">
        <f t="shared" si="63"/>
        <v>0</v>
      </c>
      <c r="N53" s="89">
        <f t="shared" si="63"/>
        <v>0</v>
      </c>
      <c r="O53" s="89">
        <f t="shared" si="63"/>
        <v>0</v>
      </c>
      <c r="P53" s="89">
        <f t="shared" si="63"/>
        <v>0</v>
      </c>
      <c r="Q53" s="89">
        <f t="shared" si="63"/>
        <v>0</v>
      </c>
      <c r="R53" s="89">
        <f t="shared" ref="R53" si="65">R44-R51</f>
        <v>0</v>
      </c>
      <c r="S53" s="89">
        <f t="shared" si="63"/>
        <v>0</v>
      </c>
      <c r="T53" s="39">
        <f t="shared" si="3"/>
        <v>0</v>
      </c>
    </row>
    <row r="55" spans="1:20" ht="27.45" customHeight="1" x14ac:dyDescent="0.3">
      <c r="B55" s="99" t="s">
        <v>128</v>
      </c>
      <c r="C55" s="100"/>
      <c r="D55" s="100"/>
      <c r="E55" s="100"/>
      <c r="F55" s="100"/>
      <c r="G55" s="100"/>
      <c r="H55" s="100"/>
      <c r="I55" s="100"/>
      <c r="J55" s="101"/>
    </row>
  </sheetData>
  <sheetProtection insertRows="0" deleteRows="0"/>
  <mergeCells count="12">
    <mergeCell ref="B55:J55"/>
    <mergeCell ref="C53:E53"/>
    <mergeCell ref="B43:C43"/>
    <mergeCell ref="G2:H2"/>
    <mergeCell ref="B51:E51"/>
    <mergeCell ref="D2:E2"/>
    <mergeCell ref="B37:C37"/>
    <mergeCell ref="B44:E44"/>
    <mergeCell ref="B13:C13"/>
    <mergeCell ref="B19:C19"/>
    <mergeCell ref="B25:C25"/>
    <mergeCell ref="B31:C31"/>
  </mergeCells>
  <conditionalFormatting sqref="T9:T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45" orientation="portrait" r:id="rId1"/>
  <ignoredErrors>
    <ignoredError sqref="F47:F49 F9:F11 I9:I11 F43:I43 F39 F44 S43:S44 F13:F17 I13:I17 F19:F21 I19:I21 F25:F27 I25:I27 F31:F33 I31:I33 F37 I37:I39 F51:F52 T9:T13 T15:T19 T21:T25 T27:T31 T33:T37 T39:T44 T47:T51 T53 M43:Q44 I44:K44 K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114300</xdr:rowOff>
                  </from>
                  <to>
                    <xdr:col>6</xdr:col>
                    <xdr:colOff>76200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60960</xdr:colOff>
                    <xdr:row>3</xdr:row>
                    <xdr:rowOff>106680</xdr:rowOff>
                  </from>
                  <to>
                    <xdr:col>4</xdr:col>
                    <xdr:colOff>845820</xdr:colOff>
                    <xdr:row>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4B6-C834-40D8-92C5-643A180D225B}">
  <dimension ref="A1:U45"/>
  <sheetViews>
    <sheetView showGridLines="0" zoomScale="63" zoomScaleNormal="100" zoomScaleSheetLayoutView="80" workbookViewId="0">
      <pane ySplit="6" topLeftCell="A7" activePane="bottomLeft" state="frozen"/>
      <selection pane="bottomLeft" activeCell="T1" sqref="T1"/>
    </sheetView>
  </sheetViews>
  <sheetFormatPr baseColWidth="10" defaultColWidth="12.5546875" defaultRowHeight="14.4" outlineLevelCol="1" x14ac:dyDescent="0.3"/>
  <cols>
    <col min="1" max="1" width="3.6640625" style="202" bestFit="1" customWidth="1"/>
    <col min="2" max="2" width="36.88671875" style="147" customWidth="1"/>
    <col min="3" max="3" width="47.21875" style="114" customWidth="1"/>
    <col min="4" max="5" width="15.6640625" style="114" customWidth="1"/>
    <col min="6" max="6" width="17.77734375" style="148" customWidth="1"/>
    <col min="7" max="8" width="15.6640625" style="114" customWidth="1"/>
    <col min="9" max="9" width="15.6640625" style="148" customWidth="1"/>
    <col min="10" max="10" width="19.44140625" style="149" customWidth="1"/>
    <col min="11" max="16" width="15.6640625" style="148" hidden="1" customWidth="1" outlineLevel="1"/>
    <col min="17" max="19" width="15.6640625" style="150" hidden="1" customWidth="1" outlineLevel="1"/>
    <col min="20" max="20" width="12.5546875" style="114" collapsed="1"/>
    <col min="21" max="267" width="12.5546875" style="114"/>
    <col min="268" max="268" width="5.33203125" style="114" bestFit="1" customWidth="1"/>
    <col min="269" max="269" width="46" style="114" customWidth="1"/>
    <col min="270" max="270" width="53.6640625" style="114" customWidth="1"/>
    <col min="271" max="271" width="15.6640625" style="114" customWidth="1"/>
    <col min="272" max="274" width="18.33203125" style="114" customWidth="1"/>
    <col min="275" max="275" width="16.33203125" style="114" customWidth="1"/>
    <col min="276" max="523" width="12.5546875" style="114"/>
    <col min="524" max="524" width="5.33203125" style="114" bestFit="1" customWidth="1"/>
    <col min="525" max="525" width="46" style="114" customWidth="1"/>
    <col min="526" max="526" width="53.6640625" style="114" customWidth="1"/>
    <col min="527" max="527" width="15.6640625" style="114" customWidth="1"/>
    <col min="528" max="530" width="18.33203125" style="114" customWidth="1"/>
    <col min="531" max="531" width="16.33203125" style="114" customWidth="1"/>
    <col min="532" max="779" width="12.5546875" style="114"/>
    <col min="780" max="780" width="5.33203125" style="114" bestFit="1" customWidth="1"/>
    <col min="781" max="781" width="46" style="114" customWidth="1"/>
    <col min="782" max="782" width="53.6640625" style="114" customWidth="1"/>
    <col min="783" max="783" width="15.6640625" style="114" customWidth="1"/>
    <col min="784" max="786" width="18.33203125" style="114" customWidth="1"/>
    <col min="787" max="787" width="16.33203125" style="114" customWidth="1"/>
    <col min="788" max="1035" width="12.5546875" style="114"/>
    <col min="1036" max="1036" width="5.33203125" style="114" bestFit="1" customWidth="1"/>
    <col min="1037" max="1037" width="46" style="114" customWidth="1"/>
    <col min="1038" max="1038" width="53.6640625" style="114" customWidth="1"/>
    <col min="1039" max="1039" width="15.6640625" style="114" customWidth="1"/>
    <col min="1040" max="1042" width="18.33203125" style="114" customWidth="1"/>
    <col min="1043" max="1043" width="16.33203125" style="114" customWidth="1"/>
    <col min="1044" max="1291" width="12.5546875" style="114"/>
    <col min="1292" max="1292" width="5.33203125" style="114" bestFit="1" customWidth="1"/>
    <col min="1293" max="1293" width="46" style="114" customWidth="1"/>
    <col min="1294" max="1294" width="53.6640625" style="114" customWidth="1"/>
    <col min="1295" max="1295" width="15.6640625" style="114" customWidth="1"/>
    <col min="1296" max="1298" width="18.33203125" style="114" customWidth="1"/>
    <col min="1299" max="1299" width="16.33203125" style="114" customWidth="1"/>
    <col min="1300" max="1547" width="12.5546875" style="114"/>
    <col min="1548" max="1548" width="5.33203125" style="114" bestFit="1" customWidth="1"/>
    <col min="1549" max="1549" width="46" style="114" customWidth="1"/>
    <col min="1550" max="1550" width="53.6640625" style="114" customWidth="1"/>
    <col min="1551" max="1551" width="15.6640625" style="114" customWidth="1"/>
    <col min="1552" max="1554" width="18.33203125" style="114" customWidth="1"/>
    <col min="1555" max="1555" width="16.33203125" style="114" customWidth="1"/>
    <col min="1556" max="1803" width="12.5546875" style="114"/>
    <col min="1804" max="1804" width="5.33203125" style="114" bestFit="1" customWidth="1"/>
    <col min="1805" max="1805" width="46" style="114" customWidth="1"/>
    <col min="1806" max="1806" width="53.6640625" style="114" customWidth="1"/>
    <col min="1807" max="1807" width="15.6640625" style="114" customWidth="1"/>
    <col min="1808" max="1810" width="18.33203125" style="114" customWidth="1"/>
    <col min="1811" max="1811" width="16.33203125" style="114" customWidth="1"/>
    <col min="1812" max="2059" width="12.5546875" style="114"/>
    <col min="2060" max="2060" width="5.33203125" style="114" bestFit="1" customWidth="1"/>
    <col min="2061" max="2061" width="46" style="114" customWidth="1"/>
    <col min="2062" max="2062" width="53.6640625" style="114" customWidth="1"/>
    <col min="2063" max="2063" width="15.6640625" style="114" customWidth="1"/>
    <col min="2064" max="2066" width="18.33203125" style="114" customWidth="1"/>
    <col min="2067" max="2067" width="16.33203125" style="114" customWidth="1"/>
    <col min="2068" max="2315" width="12.5546875" style="114"/>
    <col min="2316" max="2316" width="5.33203125" style="114" bestFit="1" customWidth="1"/>
    <col min="2317" max="2317" width="46" style="114" customWidth="1"/>
    <col min="2318" max="2318" width="53.6640625" style="114" customWidth="1"/>
    <col min="2319" max="2319" width="15.6640625" style="114" customWidth="1"/>
    <col min="2320" max="2322" width="18.33203125" style="114" customWidth="1"/>
    <col min="2323" max="2323" width="16.33203125" style="114" customWidth="1"/>
    <col min="2324" max="2571" width="12.5546875" style="114"/>
    <col min="2572" max="2572" width="5.33203125" style="114" bestFit="1" customWidth="1"/>
    <col min="2573" max="2573" width="46" style="114" customWidth="1"/>
    <col min="2574" max="2574" width="53.6640625" style="114" customWidth="1"/>
    <col min="2575" max="2575" width="15.6640625" style="114" customWidth="1"/>
    <col min="2576" max="2578" width="18.33203125" style="114" customWidth="1"/>
    <col min="2579" max="2579" width="16.33203125" style="114" customWidth="1"/>
    <col min="2580" max="2827" width="12.5546875" style="114"/>
    <col min="2828" max="2828" width="5.33203125" style="114" bestFit="1" customWidth="1"/>
    <col min="2829" max="2829" width="46" style="114" customWidth="1"/>
    <col min="2830" max="2830" width="53.6640625" style="114" customWidth="1"/>
    <col min="2831" max="2831" width="15.6640625" style="114" customWidth="1"/>
    <col min="2832" max="2834" width="18.33203125" style="114" customWidth="1"/>
    <col min="2835" max="2835" width="16.33203125" style="114" customWidth="1"/>
    <col min="2836" max="3083" width="12.5546875" style="114"/>
    <col min="3084" max="3084" width="5.33203125" style="114" bestFit="1" customWidth="1"/>
    <col min="3085" max="3085" width="46" style="114" customWidth="1"/>
    <col min="3086" max="3086" width="53.6640625" style="114" customWidth="1"/>
    <col min="3087" max="3087" width="15.6640625" style="114" customWidth="1"/>
    <col min="3088" max="3090" width="18.33203125" style="114" customWidth="1"/>
    <col min="3091" max="3091" width="16.33203125" style="114" customWidth="1"/>
    <col min="3092" max="3339" width="12.5546875" style="114"/>
    <col min="3340" max="3340" width="5.33203125" style="114" bestFit="1" customWidth="1"/>
    <col min="3341" max="3341" width="46" style="114" customWidth="1"/>
    <col min="3342" max="3342" width="53.6640625" style="114" customWidth="1"/>
    <col min="3343" max="3343" width="15.6640625" style="114" customWidth="1"/>
    <col min="3344" max="3346" width="18.33203125" style="114" customWidth="1"/>
    <col min="3347" max="3347" width="16.33203125" style="114" customWidth="1"/>
    <col min="3348" max="3595" width="12.5546875" style="114"/>
    <col min="3596" max="3596" width="5.33203125" style="114" bestFit="1" customWidth="1"/>
    <col min="3597" max="3597" width="46" style="114" customWidth="1"/>
    <col min="3598" max="3598" width="53.6640625" style="114" customWidth="1"/>
    <col min="3599" max="3599" width="15.6640625" style="114" customWidth="1"/>
    <col min="3600" max="3602" width="18.33203125" style="114" customWidth="1"/>
    <col min="3603" max="3603" width="16.33203125" style="114" customWidth="1"/>
    <col min="3604" max="3851" width="12.5546875" style="114"/>
    <col min="3852" max="3852" width="5.33203125" style="114" bestFit="1" customWidth="1"/>
    <col min="3853" max="3853" width="46" style="114" customWidth="1"/>
    <col min="3854" max="3854" width="53.6640625" style="114" customWidth="1"/>
    <col min="3855" max="3855" width="15.6640625" style="114" customWidth="1"/>
    <col min="3856" max="3858" width="18.33203125" style="114" customWidth="1"/>
    <col min="3859" max="3859" width="16.33203125" style="114" customWidth="1"/>
    <col min="3860" max="4107" width="12.5546875" style="114"/>
    <col min="4108" max="4108" width="5.33203125" style="114" bestFit="1" customWidth="1"/>
    <col min="4109" max="4109" width="46" style="114" customWidth="1"/>
    <col min="4110" max="4110" width="53.6640625" style="114" customWidth="1"/>
    <col min="4111" max="4111" width="15.6640625" style="114" customWidth="1"/>
    <col min="4112" max="4114" width="18.33203125" style="114" customWidth="1"/>
    <col min="4115" max="4115" width="16.33203125" style="114" customWidth="1"/>
    <col min="4116" max="4363" width="12.5546875" style="114"/>
    <col min="4364" max="4364" width="5.33203125" style="114" bestFit="1" customWidth="1"/>
    <col min="4365" max="4365" width="46" style="114" customWidth="1"/>
    <col min="4366" max="4366" width="53.6640625" style="114" customWidth="1"/>
    <col min="4367" max="4367" width="15.6640625" style="114" customWidth="1"/>
    <col min="4368" max="4370" width="18.33203125" style="114" customWidth="1"/>
    <col min="4371" max="4371" width="16.33203125" style="114" customWidth="1"/>
    <col min="4372" max="4619" width="12.5546875" style="114"/>
    <col min="4620" max="4620" width="5.33203125" style="114" bestFit="1" customWidth="1"/>
    <col min="4621" max="4621" width="46" style="114" customWidth="1"/>
    <col min="4622" max="4622" width="53.6640625" style="114" customWidth="1"/>
    <col min="4623" max="4623" width="15.6640625" style="114" customWidth="1"/>
    <col min="4624" max="4626" width="18.33203125" style="114" customWidth="1"/>
    <col min="4627" max="4627" width="16.33203125" style="114" customWidth="1"/>
    <col min="4628" max="4875" width="12.5546875" style="114"/>
    <col min="4876" max="4876" width="5.33203125" style="114" bestFit="1" customWidth="1"/>
    <col min="4877" max="4877" width="46" style="114" customWidth="1"/>
    <col min="4878" max="4878" width="53.6640625" style="114" customWidth="1"/>
    <col min="4879" max="4879" width="15.6640625" style="114" customWidth="1"/>
    <col min="4880" max="4882" width="18.33203125" style="114" customWidth="1"/>
    <col min="4883" max="4883" width="16.33203125" style="114" customWidth="1"/>
    <col min="4884" max="5131" width="12.5546875" style="114"/>
    <col min="5132" max="5132" width="5.33203125" style="114" bestFit="1" customWidth="1"/>
    <col min="5133" max="5133" width="46" style="114" customWidth="1"/>
    <col min="5134" max="5134" width="53.6640625" style="114" customWidth="1"/>
    <col min="5135" max="5135" width="15.6640625" style="114" customWidth="1"/>
    <col min="5136" max="5138" width="18.33203125" style="114" customWidth="1"/>
    <col min="5139" max="5139" width="16.33203125" style="114" customWidth="1"/>
    <col min="5140" max="5387" width="12.5546875" style="114"/>
    <col min="5388" max="5388" width="5.33203125" style="114" bestFit="1" customWidth="1"/>
    <col min="5389" max="5389" width="46" style="114" customWidth="1"/>
    <col min="5390" max="5390" width="53.6640625" style="114" customWidth="1"/>
    <col min="5391" max="5391" width="15.6640625" style="114" customWidth="1"/>
    <col min="5392" max="5394" width="18.33203125" style="114" customWidth="1"/>
    <col min="5395" max="5395" width="16.33203125" style="114" customWidth="1"/>
    <col min="5396" max="5643" width="12.5546875" style="114"/>
    <col min="5644" max="5644" width="5.33203125" style="114" bestFit="1" customWidth="1"/>
    <col min="5645" max="5645" width="46" style="114" customWidth="1"/>
    <col min="5646" max="5646" width="53.6640625" style="114" customWidth="1"/>
    <col min="5647" max="5647" width="15.6640625" style="114" customWidth="1"/>
    <col min="5648" max="5650" width="18.33203125" style="114" customWidth="1"/>
    <col min="5651" max="5651" width="16.33203125" style="114" customWidth="1"/>
    <col min="5652" max="5899" width="12.5546875" style="114"/>
    <col min="5900" max="5900" width="5.33203125" style="114" bestFit="1" customWidth="1"/>
    <col min="5901" max="5901" width="46" style="114" customWidth="1"/>
    <col min="5902" max="5902" width="53.6640625" style="114" customWidth="1"/>
    <col min="5903" max="5903" width="15.6640625" style="114" customWidth="1"/>
    <col min="5904" max="5906" width="18.33203125" style="114" customWidth="1"/>
    <col min="5907" max="5907" width="16.33203125" style="114" customWidth="1"/>
    <col min="5908" max="6155" width="12.5546875" style="114"/>
    <col min="6156" max="6156" width="5.33203125" style="114" bestFit="1" customWidth="1"/>
    <col min="6157" max="6157" width="46" style="114" customWidth="1"/>
    <col min="6158" max="6158" width="53.6640625" style="114" customWidth="1"/>
    <col min="6159" max="6159" width="15.6640625" style="114" customWidth="1"/>
    <col min="6160" max="6162" width="18.33203125" style="114" customWidth="1"/>
    <col min="6163" max="6163" width="16.33203125" style="114" customWidth="1"/>
    <col min="6164" max="6411" width="12.5546875" style="114"/>
    <col min="6412" max="6412" width="5.33203125" style="114" bestFit="1" customWidth="1"/>
    <col min="6413" max="6413" width="46" style="114" customWidth="1"/>
    <col min="6414" max="6414" width="53.6640625" style="114" customWidth="1"/>
    <col min="6415" max="6415" width="15.6640625" style="114" customWidth="1"/>
    <col min="6416" max="6418" width="18.33203125" style="114" customWidth="1"/>
    <col min="6419" max="6419" width="16.33203125" style="114" customWidth="1"/>
    <col min="6420" max="6667" width="12.5546875" style="114"/>
    <col min="6668" max="6668" width="5.33203125" style="114" bestFit="1" customWidth="1"/>
    <col min="6669" max="6669" width="46" style="114" customWidth="1"/>
    <col min="6670" max="6670" width="53.6640625" style="114" customWidth="1"/>
    <col min="6671" max="6671" width="15.6640625" style="114" customWidth="1"/>
    <col min="6672" max="6674" width="18.33203125" style="114" customWidth="1"/>
    <col min="6675" max="6675" width="16.33203125" style="114" customWidth="1"/>
    <col min="6676" max="6923" width="12.5546875" style="114"/>
    <col min="6924" max="6924" width="5.33203125" style="114" bestFit="1" customWidth="1"/>
    <col min="6925" max="6925" width="46" style="114" customWidth="1"/>
    <col min="6926" max="6926" width="53.6640625" style="114" customWidth="1"/>
    <col min="6927" max="6927" width="15.6640625" style="114" customWidth="1"/>
    <col min="6928" max="6930" width="18.33203125" style="114" customWidth="1"/>
    <col min="6931" max="6931" width="16.33203125" style="114" customWidth="1"/>
    <col min="6932" max="7179" width="12.5546875" style="114"/>
    <col min="7180" max="7180" width="5.33203125" style="114" bestFit="1" customWidth="1"/>
    <col min="7181" max="7181" width="46" style="114" customWidth="1"/>
    <col min="7182" max="7182" width="53.6640625" style="114" customWidth="1"/>
    <col min="7183" max="7183" width="15.6640625" style="114" customWidth="1"/>
    <col min="7184" max="7186" width="18.33203125" style="114" customWidth="1"/>
    <col min="7187" max="7187" width="16.33203125" style="114" customWidth="1"/>
    <col min="7188" max="7435" width="12.5546875" style="114"/>
    <col min="7436" max="7436" width="5.33203125" style="114" bestFit="1" customWidth="1"/>
    <col min="7437" max="7437" width="46" style="114" customWidth="1"/>
    <col min="7438" max="7438" width="53.6640625" style="114" customWidth="1"/>
    <col min="7439" max="7439" width="15.6640625" style="114" customWidth="1"/>
    <col min="7440" max="7442" width="18.33203125" style="114" customWidth="1"/>
    <col min="7443" max="7443" width="16.33203125" style="114" customWidth="1"/>
    <col min="7444" max="7691" width="12.5546875" style="114"/>
    <col min="7692" max="7692" width="5.33203125" style="114" bestFit="1" customWidth="1"/>
    <col min="7693" max="7693" width="46" style="114" customWidth="1"/>
    <col min="7694" max="7694" width="53.6640625" style="114" customWidth="1"/>
    <col min="7695" max="7695" width="15.6640625" style="114" customWidth="1"/>
    <col min="7696" max="7698" width="18.33203125" style="114" customWidth="1"/>
    <col min="7699" max="7699" width="16.33203125" style="114" customWidth="1"/>
    <col min="7700" max="7947" width="12.5546875" style="114"/>
    <col min="7948" max="7948" width="5.33203125" style="114" bestFit="1" customWidth="1"/>
    <col min="7949" max="7949" width="46" style="114" customWidth="1"/>
    <col min="7950" max="7950" width="53.6640625" style="114" customWidth="1"/>
    <col min="7951" max="7951" width="15.6640625" style="114" customWidth="1"/>
    <col min="7952" max="7954" width="18.33203125" style="114" customWidth="1"/>
    <col min="7955" max="7955" width="16.33203125" style="114" customWidth="1"/>
    <col min="7956" max="8203" width="12.5546875" style="114"/>
    <col min="8204" max="8204" width="5.33203125" style="114" bestFit="1" customWidth="1"/>
    <col min="8205" max="8205" width="46" style="114" customWidth="1"/>
    <col min="8206" max="8206" width="53.6640625" style="114" customWidth="1"/>
    <col min="8207" max="8207" width="15.6640625" style="114" customWidth="1"/>
    <col min="8208" max="8210" width="18.33203125" style="114" customWidth="1"/>
    <col min="8211" max="8211" width="16.33203125" style="114" customWidth="1"/>
    <col min="8212" max="8459" width="12.5546875" style="114"/>
    <col min="8460" max="8460" width="5.33203125" style="114" bestFit="1" customWidth="1"/>
    <col min="8461" max="8461" width="46" style="114" customWidth="1"/>
    <col min="8462" max="8462" width="53.6640625" style="114" customWidth="1"/>
    <col min="8463" max="8463" width="15.6640625" style="114" customWidth="1"/>
    <col min="8464" max="8466" width="18.33203125" style="114" customWidth="1"/>
    <col min="8467" max="8467" width="16.33203125" style="114" customWidth="1"/>
    <col min="8468" max="8715" width="12.5546875" style="114"/>
    <col min="8716" max="8716" width="5.33203125" style="114" bestFit="1" customWidth="1"/>
    <col min="8717" max="8717" width="46" style="114" customWidth="1"/>
    <col min="8718" max="8718" width="53.6640625" style="114" customWidth="1"/>
    <col min="8719" max="8719" width="15.6640625" style="114" customWidth="1"/>
    <col min="8720" max="8722" width="18.33203125" style="114" customWidth="1"/>
    <col min="8723" max="8723" width="16.33203125" style="114" customWidth="1"/>
    <col min="8724" max="8971" width="12.5546875" style="114"/>
    <col min="8972" max="8972" width="5.33203125" style="114" bestFit="1" customWidth="1"/>
    <col min="8973" max="8973" width="46" style="114" customWidth="1"/>
    <col min="8974" max="8974" width="53.6640625" style="114" customWidth="1"/>
    <col min="8975" max="8975" width="15.6640625" style="114" customWidth="1"/>
    <col min="8976" max="8978" width="18.33203125" style="114" customWidth="1"/>
    <col min="8979" max="8979" width="16.33203125" style="114" customWidth="1"/>
    <col min="8980" max="9227" width="12.5546875" style="114"/>
    <col min="9228" max="9228" width="5.33203125" style="114" bestFit="1" customWidth="1"/>
    <col min="9229" max="9229" width="46" style="114" customWidth="1"/>
    <col min="9230" max="9230" width="53.6640625" style="114" customWidth="1"/>
    <col min="9231" max="9231" width="15.6640625" style="114" customWidth="1"/>
    <col min="9232" max="9234" width="18.33203125" style="114" customWidth="1"/>
    <col min="9235" max="9235" width="16.33203125" style="114" customWidth="1"/>
    <col min="9236" max="9483" width="12.5546875" style="114"/>
    <col min="9484" max="9484" width="5.33203125" style="114" bestFit="1" customWidth="1"/>
    <col min="9485" max="9485" width="46" style="114" customWidth="1"/>
    <col min="9486" max="9486" width="53.6640625" style="114" customWidth="1"/>
    <col min="9487" max="9487" width="15.6640625" style="114" customWidth="1"/>
    <col min="9488" max="9490" width="18.33203125" style="114" customWidth="1"/>
    <col min="9491" max="9491" width="16.33203125" style="114" customWidth="1"/>
    <col min="9492" max="9739" width="12.5546875" style="114"/>
    <col min="9740" max="9740" width="5.33203125" style="114" bestFit="1" customWidth="1"/>
    <col min="9741" max="9741" width="46" style="114" customWidth="1"/>
    <col min="9742" max="9742" width="53.6640625" style="114" customWidth="1"/>
    <col min="9743" max="9743" width="15.6640625" style="114" customWidth="1"/>
    <col min="9744" max="9746" width="18.33203125" style="114" customWidth="1"/>
    <col min="9747" max="9747" width="16.33203125" style="114" customWidth="1"/>
    <col min="9748" max="9995" width="12.5546875" style="114"/>
    <col min="9996" max="9996" width="5.33203125" style="114" bestFit="1" customWidth="1"/>
    <col min="9997" max="9997" width="46" style="114" customWidth="1"/>
    <col min="9998" max="9998" width="53.6640625" style="114" customWidth="1"/>
    <col min="9999" max="9999" width="15.6640625" style="114" customWidth="1"/>
    <col min="10000" max="10002" width="18.33203125" style="114" customWidth="1"/>
    <col min="10003" max="10003" width="16.33203125" style="114" customWidth="1"/>
    <col min="10004" max="10251" width="12.5546875" style="114"/>
    <col min="10252" max="10252" width="5.33203125" style="114" bestFit="1" customWidth="1"/>
    <col min="10253" max="10253" width="46" style="114" customWidth="1"/>
    <col min="10254" max="10254" width="53.6640625" style="114" customWidth="1"/>
    <col min="10255" max="10255" width="15.6640625" style="114" customWidth="1"/>
    <col min="10256" max="10258" width="18.33203125" style="114" customWidth="1"/>
    <col min="10259" max="10259" width="16.33203125" style="114" customWidth="1"/>
    <col min="10260" max="10507" width="12.5546875" style="114"/>
    <col min="10508" max="10508" width="5.33203125" style="114" bestFit="1" customWidth="1"/>
    <col min="10509" max="10509" width="46" style="114" customWidth="1"/>
    <col min="10510" max="10510" width="53.6640625" style="114" customWidth="1"/>
    <col min="10511" max="10511" width="15.6640625" style="114" customWidth="1"/>
    <col min="10512" max="10514" width="18.33203125" style="114" customWidth="1"/>
    <col min="10515" max="10515" width="16.33203125" style="114" customWidth="1"/>
    <col min="10516" max="10763" width="12.5546875" style="114"/>
    <col min="10764" max="10764" width="5.33203125" style="114" bestFit="1" customWidth="1"/>
    <col min="10765" max="10765" width="46" style="114" customWidth="1"/>
    <col min="10766" max="10766" width="53.6640625" style="114" customWidth="1"/>
    <col min="10767" max="10767" width="15.6640625" style="114" customWidth="1"/>
    <col min="10768" max="10770" width="18.33203125" style="114" customWidth="1"/>
    <col min="10771" max="10771" width="16.33203125" style="114" customWidth="1"/>
    <col min="10772" max="11019" width="12.5546875" style="114"/>
    <col min="11020" max="11020" width="5.33203125" style="114" bestFit="1" customWidth="1"/>
    <col min="11021" max="11021" width="46" style="114" customWidth="1"/>
    <col min="11022" max="11022" width="53.6640625" style="114" customWidth="1"/>
    <col min="11023" max="11023" width="15.6640625" style="114" customWidth="1"/>
    <col min="11024" max="11026" width="18.33203125" style="114" customWidth="1"/>
    <col min="11027" max="11027" width="16.33203125" style="114" customWidth="1"/>
    <col min="11028" max="11275" width="12.5546875" style="114"/>
    <col min="11276" max="11276" width="5.33203125" style="114" bestFit="1" customWidth="1"/>
    <col min="11277" max="11277" width="46" style="114" customWidth="1"/>
    <col min="11278" max="11278" width="53.6640625" style="114" customWidth="1"/>
    <col min="11279" max="11279" width="15.6640625" style="114" customWidth="1"/>
    <col min="11280" max="11282" width="18.33203125" style="114" customWidth="1"/>
    <col min="11283" max="11283" width="16.33203125" style="114" customWidth="1"/>
    <col min="11284" max="11531" width="12.5546875" style="114"/>
    <col min="11532" max="11532" width="5.33203125" style="114" bestFit="1" customWidth="1"/>
    <col min="11533" max="11533" width="46" style="114" customWidth="1"/>
    <col min="11534" max="11534" width="53.6640625" style="114" customWidth="1"/>
    <col min="11535" max="11535" width="15.6640625" style="114" customWidth="1"/>
    <col min="11536" max="11538" width="18.33203125" style="114" customWidth="1"/>
    <col min="11539" max="11539" width="16.33203125" style="114" customWidth="1"/>
    <col min="11540" max="11787" width="12.5546875" style="114"/>
    <col min="11788" max="11788" width="5.33203125" style="114" bestFit="1" customWidth="1"/>
    <col min="11789" max="11789" width="46" style="114" customWidth="1"/>
    <col min="11790" max="11790" width="53.6640625" style="114" customWidth="1"/>
    <col min="11791" max="11791" width="15.6640625" style="114" customWidth="1"/>
    <col min="11792" max="11794" width="18.33203125" style="114" customWidth="1"/>
    <col min="11795" max="11795" width="16.33203125" style="114" customWidth="1"/>
    <col min="11796" max="12043" width="12.5546875" style="114"/>
    <col min="12044" max="12044" width="5.33203125" style="114" bestFit="1" customWidth="1"/>
    <col min="12045" max="12045" width="46" style="114" customWidth="1"/>
    <col min="12046" max="12046" width="53.6640625" style="114" customWidth="1"/>
    <col min="12047" max="12047" width="15.6640625" style="114" customWidth="1"/>
    <col min="12048" max="12050" width="18.33203125" style="114" customWidth="1"/>
    <col min="12051" max="12051" width="16.33203125" style="114" customWidth="1"/>
    <col min="12052" max="12299" width="12.5546875" style="114"/>
    <col min="12300" max="12300" width="5.33203125" style="114" bestFit="1" customWidth="1"/>
    <col min="12301" max="12301" width="46" style="114" customWidth="1"/>
    <col min="12302" max="12302" width="53.6640625" style="114" customWidth="1"/>
    <col min="12303" max="12303" width="15.6640625" style="114" customWidth="1"/>
    <col min="12304" max="12306" width="18.33203125" style="114" customWidth="1"/>
    <col min="12307" max="12307" width="16.33203125" style="114" customWidth="1"/>
    <col min="12308" max="12555" width="12.5546875" style="114"/>
    <col min="12556" max="12556" width="5.33203125" style="114" bestFit="1" customWidth="1"/>
    <col min="12557" max="12557" width="46" style="114" customWidth="1"/>
    <col min="12558" max="12558" width="53.6640625" style="114" customWidth="1"/>
    <col min="12559" max="12559" width="15.6640625" style="114" customWidth="1"/>
    <col min="12560" max="12562" width="18.33203125" style="114" customWidth="1"/>
    <col min="12563" max="12563" width="16.33203125" style="114" customWidth="1"/>
    <col min="12564" max="12811" width="12.5546875" style="114"/>
    <col min="12812" max="12812" width="5.33203125" style="114" bestFit="1" customWidth="1"/>
    <col min="12813" max="12813" width="46" style="114" customWidth="1"/>
    <col min="12814" max="12814" width="53.6640625" style="114" customWidth="1"/>
    <col min="12815" max="12815" width="15.6640625" style="114" customWidth="1"/>
    <col min="12816" max="12818" width="18.33203125" style="114" customWidth="1"/>
    <col min="12819" max="12819" width="16.33203125" style="114" customWidth="1"/>
    <col min="12820" max="13067" width="12.5546875" style="114"/>
    <col min="13068" max="13068" width="5.33203125" style="114" bestFit="1" customWidth="1"/>
    <col min="13069" max="13069" width="46" style="114" customWidth="1"/>
    <col min="13070" max="13070" width="53.6640625" style="114" customWidth="1"/>
    <col min="13071" max="13071" width="15.6640625" style="114" customWidth="1"/>
    <col min="13072" max="13074" width="18.33203125" style="114" customWidth="1"/>
    <col min="13075" max="13075" width="16.33203125" style="114" customWidth="1"/>
    <col min="13076" max="13323" width="12.5546875" style="114"/>
    <col min="13324" max="13324" width="5.33203125" style="114" bestFit="1" customWidth="1"/>
    <col min="13325" max="13325" width="46" style="114" customWidth="1"/>
    <col min="13326" max="13326" width="53.6640625" style="114" customWidth="1"/>
    <col min="13327" max="13327" width="15.6640625" style="114" customWidth="1"/>
    <col min="13328" max="13330" width="18.33203125" style="114" customWidth="1"/>
    <col min="13331" max="13331" width="16.33203125" style="114" customWidth="1"/>
    <col min="13332" max="13579" width="12.5546875" style="114"/>
    <col min="13580" max="13580" width="5.33203125" style="114" bestFit="1" customWidth="1"/>
    <col min="13581" max="13581" width="46" style="114" customWidth="1"/>
    <col min="13582" max="13582" width="53.6640625" style="114" customWidth="1"/>
    <col min="13583" max="13583" width="15.6640625" style="114" customWidth="1"/>
    <col min="13584" max="13586" width="18.33203125" style="114" customWidth="1"/>
    <col min="13587" max="13587" width="16.33203125" style="114" customWidth="1"/>
    <col min="13588" max="13835" width="12.5546875" style="114"/>
    <col min="13836" max="13836" width="5.33203125" style="114" bestFit="1" customWidth="1"/>
    <col min="13837" max="13837" width="46" style="114" customWidth="1"/>
    <col min="13838" max="13838" width="53.6640625" style="114" customWidth="1"/>
    <col min="13839" max="13839" width="15.6640625" style="114" customWidth="1"/>
    <col min="13840" max="13842" width="18.33203125" style="114" customWidth="1"/>
    <col min="13843" max="13843" width="16.33203125" style="114" customWidth="1"/>
    <col min="13844" max="14091" width="12.5546875" style="114"/>
    <col min="14092" max="14092" width="5.33203125" style="114" bestFit="1" customWidth="1"/>
    <col min="14093" max="14093" width="46" style="114" customWidth="1"/>
    <col min="14094" max="14094" width="53.6640625" style="114" customWidth="1"/>
    <col min="14095" max="14095" width="15.6640625" style="114" customWidth="1"/>
    <col min="14096" max="14098" width="18.33203125" style="114" customWidth="1"/>
    <col min="14099" max="14099" width="16.33203125" style="114" customWidth="1"/>
    <col min="14100" max="14347" width="12.5546875" style="114"/>
    <col min="14348" max="14348" width="5.33203125" style="114" bestFit="1" customWidth="1"/>
    <col min="14349" max="14349" width="46" style="114" customWidth="1"/>
    <col min="14350" max="14350" width="53.6640625" style="114" customWidth="1"/>
    <col min="14351" max="14351" width="15.6640625" style="114" customWidth="1"/>
    <col min="14352" max="14354" width="18.33203125" style="114" customWidth="1"/>
    <col min="14355" max="14355" width="16.33203125" style="114" customWidth="1"/>
    <col min="14356" max="14603" width="12.5546875" style="114"/>
    <col min="14604" max="14604" width="5.33203125" style="114" bestFit="1" customWidth="1"/>
    <col min="14605" max="14605" width="46" style="114" customWidth="1"/>
    <col min="14606" max="14606" width="53.6640625" style="114" customWidth="1"/>
    <col min="14607" max="14607" width="15.6640625" style="114" customWidth="1"/>
    <col min="14608" max="14610" width="18.33203125" style="114" customWidth="1"/>
    <col min="14611" max="14611" width="16.33203125" style="114" customWidth="1"/>
    <col min="14612" max="14859" width="12.5546875" style="114"/>
    <col min="14860" max="14860" width="5.33203125" style="114" bestFit="1" customWidth="1"/>
    <col min="14861" max="14861" width="46" style="114" customWidth="1"/>
    <col min="14862" max="14862" width="53.6640625" style="114" customWidth="1"/>
    <col min="14863" max="14863" width="15.6640625" style="114" customWidth="1"/>
    <col min="14864" max="14866" width="18.33203125" style="114" customWidth="1"/>
    <col min="14867" max="14867" width="16.33203125" style="114" customWidth="1"/>
    <col min="14868" max="15115" width="12.5546875" style="114"/>
    <col min="15116" max="15116" width="5.33203125" style="114" bestFit="1" customWidth="1"/>
    <col min="15117" max="15117" width="46" style="114" customWidth="1"/>
    <col min="15118" max="15118" width="53.6640625" style="114" customWidth="1"/>
    <col min="15119" max="15119" width="15.6640625" style="114" customWidth="1"/>
    <col min="15120" max="15122" width="18.33203125" style="114" customWidth="1"/>
    <col min="15123" max="15123" width="16.33203125" style="114" customWidth="1"/>
    <col min="15124" max="15371" width="12.5546875" style="114"/>
    <col min="15372" max="15372" width="5.33203125" style="114" bestFit="1" customWidth="1"/>
    <col min="15373" max="15373" width="46" style="114" customWidth="1"/>
    <col min="15374" max="15374" width="53.6640625" style="114" customWidth="1"/>
    <col min="15375" max="15375" width="15.6640625" style="114" customWidth="1"/>
    <col min="15376" max="15378" width="18.33203125" style="114" customWidth="1"/>
    <col min="15379" max="15379" width="16.33203125" style="114" customWidth="1"/>
    <col min="15380" max="15627" width="12.5546875" style="114"/>
    <col min="15628" max="15628" width="5.33203125" style="114" bestFit="1" customWidth="1"/>
    <col min="15629" max="15629" width="46" style="114" customWidth="1"/>
    <col min="15630" max="15630" width="53.6640625" style="114" customWidth="1"/>
    <col min="15631" max="15631" width="15.6640625" style="114" customWidth="1"/>
    <col min="15632" max="15634" width="18.33203125" style="114" customWidth="1"/>
    <col min="15635" max="15635" width="16.33203125" style="114" customWidth="1"/>
    <col min="15636" max="15883" width="12.5546875" style="114"/>
    <col min="15884" max="15884" width="5.33203125" style="114" bestFit="1" customWidth="1"/>
    <col min="15885" max="15885" width="46" style="114" customWidth="1"/>
    <col min="15886" max="15886" width="53.6640625" style="114" customWidth="1"/>
    <col min="15887" max="15887" width="15.6640625" style="114" customWidth="1"/>
    <col min="15888" max="15890" width="18.33203125" style="114" customWidth="1"/>
    <col min="15891" max="15891" width="16.33203125" style="114" customWidth="1"/>
    <col min="15892" max="16139" width="12.5546875" style="114"/>
    <col min="16140" max="16140" width="5.33203125" style="114" bestFit="1" customWidth="1"/>
    <col min="16141" max="16141" width="46" style="114" customWidth="1"/>
    <col min="16142" max="16142" width="53.6640625" style="114" customWidth="1"/>
    <col min="16143" max="16143" width="15.6640625" style="114" customWidth="1"/>
    <col min="16144" max="16146" width="18.33203125" style="114" customWidth="1"/>
    <col min="16147" max="16147" width="16.33203125" style="114" customWidth="1"/>
    <col min="16148" max="16384" width="12.5546875" style="114"/>
  </cols>
  <sheetData>
    <row r="1" spans="1:21" ht="36.6" customHeight="1" x14ac:dyDescent="0.25">
      <c r="A1" s="110" t="s">
        <v>129</v>
      </c>
      <c r="B1" s="111"/>
      <c r="C1" s="111"/>
      <c r="D1" s="111"/>
      <c r="E1" s="111"/>
      <c r="F1" s="111"/>
      <c r="G1" s="111"/>
      <c r="H1" s="111"/>
      <c r="I1" s="111"/>
      <c r="J1" s="112"/>
      <c r="K1" s="113"/>
      <c r="L1" s="114"/>
      <c r="M1" s="114"/>
      <c r="N1" s="114"/>
      <c r="O1" s="114"/>
      <c r="P1" s="114"/>
      <c r="Q1" s="114"/>
      <c r="R1" s="114"/>
      <c r="S1" s="114"/>
    </row>
    <row r="2" spans="1:21" ht="36.6" customHeight="1" x14ac:dyDescent="0.3">
      <c r="A2" s="115"/>
      <c r="B2" s="116" t="s">
        <v>52</v>
      </c>
      <c r="C2" s="117" t="s">
        <v>66</v>
      </c>
      <c r="D2" s="118"/>
      <c r="E2" s="118"/>
      <c r="F2" s="119"/>
      <c r="G2" s="118" t="s">
        <v>54</v>
      </c>
      <c r="H2" s="118"/>
      <c r="I2" s="120">
        <v>46188</v>
      </c>
      <c r="J2" s="121"/>
      <c r="K2" s="116"/>
      <c r="L2" s="116"/>
      <c r="M2" s="116"/>
      <c r="N2" s="116"/>
      <c r="O2" s="116"/>
      <c r="P2" s="116"/>
      <c r="Q2" s="116"/>
      <c r="R2" s="116"/>
      <c r="S2" s="122"/>
    </row>
    <row r="3" spans="1:21" ht="33.6" customHeight="1" x14ac:dyDescent="0.3">
      <c r="A3" s="123"/>
      <c r="B3" s="124" t="s">
        <v>1</v>
      </c>
      <c r="C3" s="125" t="s">
        <v>2</v>
      </c>
      <c r="D3" s="126" t="s">
        <v>77</v>
      </c>
      <c r="E3" s="127" t="s">
        <v>75</v>
      </c>
      <c r="F3" s="128" t="s">
        <v>76</v>
      </c>
      <c r="G3" s="129"/>
      <c r="H3" s="130"/>
      <c r="I3" s="130"/>
      <c r="J3" s="128"/>
      <c r="K3" s="131" t="s">
        <v>51</v>
      </c>
      <c r="L3" s="132"/>
      <c r="M3" s="132"/>
      <c r="N3" s="133"/>
      <c r="O3" s="133"/>
      <c r="P3" s="133"/>
      <c r="Q3" s="133"/>
      <c r="R3" s="133"/>
      <c r="S3" s="134"/>
    </row>
    <row r="4" spans="1:21" ht="35.4" customHeight="1" x14ac:dyDescent="0.3">
      <c r="A4" s="135"/>
      <c r="B4" s="136" t="s">
        <v>86</v>
      </c>
      <c r="C4" s="137" t="s">
        <v>87</v>
      </c>
      <c r="D4" s="138" t="s">
        <v>78</v>
      </c>
      <c r="E4" s="139"/>
      <c r="F4" s="140"/>
      <c r="G4" s="141"/>
      <c r="H4" s="141"/>
      <c r="I4" s="141"/>
      <c r="J4" s="142"/>
      <c r="K4" s="143"/>
      <c r="L4" s="144"/>
      <c r="M4" s="144"/>
      <c r="N4" s="144"/>
      <c r="O4" s="144"/>
      <c r="P4" s="144"/>
      <c r="Q4" s="144"/>
      <c r="R4" s="144"/>
      <c r="S4" s="145"/>
    </row>
    <row r="5" spans="1:21" ht="10.5" customHeight="1" x14ac:dyDescent="0.3">
      <c r="A5" s="146"/>
    </row>
    <row r="6" spans="1:21" s="156" customFormat="1" ht="39" customHeight="1" x14ac:dyDescent="0.25">
      <c r="A6" s="151"/>
      <c r="B6" s="152" t="s">
        <v>5</v>
      </c>
      <c r="C6" s="153" t="s">
        <v>6</v>
      </c>
      <c r="D6" s="153" t="s">
        <v>80</v>
      </c>
      <c r="E6" s="153" t="s">
        <v>81</v>
      </c>
      <c r="F6" s="153" t="s">
        <v>82</v>
      </c>
      <c r="G6" s="153" t="s">
        <v>83</v>
      </c>
      <c r="H6" s="153" t="s">
        <v>84</v>
      </c>
      <c r="I6" s="153" t="s">
        <v>85</v>
      </c>
      <c r="J6" s="152" t="s">
        <v>65</v>
      </c>
      <c r="K6" s="152" t="s">
        <v>50</v>
      </c>
      <c r="L6" s="154">
        <v>46478</v>
      </c>
      <c r="M6" s="154">
        <v>46569</v>
      </c>
      <c r="N6" s="154">
        <v>46661</v>
      </c>
      <c r="O6" s="154">
        <v>46753</v>
      </c>
      <c r="P6" s="154">
        <v>46844</v>
      </c>
      <c r="Q6" s="154">
        <v>46935</v>
      </c>
      <c r="R6" s="154">
        <v>47027</v>
      </c>
      <c r="S6" s="154" t="s">
        <v>79</v>
      </c>
      <c r="T6" s="155"/>
    </row>
    <row r="7" spans="1:21" s="163" customFormat="1" ht="25.5" customHeight="1" x14ac:dyDescent="0.3">
      <c r="A7" s="157" t="s">
        <v>43</v>
      </c>
      <c r="B7" s="158" t="s">
        <v>41</v>
      </c>
      <c r="C7" s="158"/>
      <c r="D7" s="158"/>
      <c r="E7" s="158"/>
      <c r="F7" s="158"/>
      <c r="G7" s="159"/>
      <c r="H7" s="159"/>
      <c r="I7" s="159"/>
      <c r="J7" s="160"/>
      <c r="K7" s="161"/>
      <c r="L7" s="162"/>
      <c r="M7" s="162"/>
      <c r="N7" s="162"/>
      <c r="O7" s="162"/>
      <c r="P7" s="162"/>
      <c r="Q7" s="162"/>
      <c r="R7" s="162"/>
      <c r="S7" s="162"/>
    </row>
    <row r="8" spans="1:21" s="169" customFormat="1" ht="25.5" customHeight="1" x14ac:dyDescent="0.3">
      <c r="A8" s="164" t="s">
        <v>7</v>
      </c>
      <c r="B8" s="165" t="s">
        <v>124</v>
      </c>
      <c r="C8" s="166"/>
      <c r="D8" s="166"/>
      <c r="E8" s="166"/>
      <c r="F8" s="167"/>
      <c r="G8" s="166"/>
      <c r="H8" s="166"/>
      <c r="I8" s="167"/>
      <c r="J8" s="168"/>
      <c r="K8" s="161"/>
      <c r="L8" s="162"/>
      <c r="M8" s="162"/>
      <c r="N8" s="162"/>
      <c r="O8" s="162"/>
      <c r="P8" s="162"/>
      <c r="Q8" s="162"/>
      <c r="R8" s="162"/>
      <c r="S8" s="162"/>
    </row>
    <row r="9" spans="1:21" s="174" customFormat="1" ht="25.5" customHeight="1" x14ac:dyDescent="0.3">
      <c r="A9" s="170" t="s">
        <v>8</v>
      </c>
      <c r="B9" s="171" t="s">
        <v>101</v>
      </c>
      <c r="C9" s="172" t="s">
        <v>102</v>
      </c>
      <c r="D9" s="162">
        <v>4220</v>
      </c>
      <c r="E9" s="173">
        <v>3</v>
      </c>
      <c r="F9" s="167">
        <f>D9*E9</f>
        <v>12660</v>
      </c>
      <c r="G9" s="162">
        <v>4220</v>
      </c>
      <c r="H9" s="173">
        <v>3</v>
      </c>
      <c r="I9" s="167">
        <f>G9*H9</f>
        <v>12660</v>
      </c>
      <c r="J9" s="168">
        <f>SUM(F9,I9)</f>
        <v>25320</v>
      </c>
      <c r="K9" s="161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62">
        <v>0</v>
      </c>
    </row>
    <row r="10" spans="1:21" s="175" customFormat="1" ht="25.5" customHeight="1" x14ac:dyDescent="0.3">
      <c r="A10" s="170" t="s">
        <v>9</v>
      </c>
      <c r="B10" s="171" t="s">
        <v>105</v>
      </c>
      <c r="C10" s="172" t="s">
        <v>104</v>
      </c>
      <c r="D10" s="162">
        <v>350</v>
      </c>
      <c r="E10" s="173">
        <v>12</v>
      </c>
      <c r="F10" s="167">
        <f t="shared" ref="F10:F12" si="0">D10*E10</f>
        <v>4200</v>
      </c>
      <c r="G10" s="162">
        <v>350</v>
      </c>
      <c r="H10" s="173">
        <v>12</v>
      </c>
      <c r="I10" s="167">
        <f t="shared" ref="I10:I12" si="1">G10*H10</f>
        <v>4200</v>
      </c>
      <c r="J10" s="168">
        <f t="shared" ref="J10:J12" si="2">SUM(F10,I10)</f>
        <v>8400</v>
      </c>
      <c r="K10" s="161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2">
        <v>0</v>
      </c>
      <c r="S10" s="162">
        <v>0</v>
      </c>
    </row>
    <row r="11" spans="1:21" s="175" customFormat="1" ht="25.5" customHeight="1" x14ac:dyDescent="0.3">
      <c r="A11" s="170" t="s">
        <v>10</v>
      </c>
      <c r="B11" s="171" t="s">
        <v>106</v>
      </c>
      <c r="C11" s="172" t="s">
        <v>107</v>
      </c>
      <c r="D11" s="162">
        <v>830</v>
      </c>
      <c r="E11" s="173">
        <v>36</v>
      </c>
      <c r="F11" s="167">
        <f>D11*E11</f>
        <v>29880</v>
      </c>
      <c r="G11" s="162">
        <v>830</v>
      </c>
      <c r="H11" s="173">
        <v>36</v>
      </c>
      <c r="I11" s="167">
        <f>G11*H11</f>
        <v>29880</v>
      </c>
      <c r="J11" s="168">
        <f>SUM(F11,I11)</f>
        <v>59760</v>
      </c>
      <c r="K11" s="161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</row>
    <row r="12" spans="1:21" s="175" customFormat="1" ht="25.5" customHeight="1" x14ac:dyDescent="0.3">
      <c r="A12" s="170" t="s">
        <v>103</v>
      </c>
      <c r="B12" s="171" t="s">
        <v>67</v>
      </c>
      <c r="C12" s="172" t="s">
        <v>108</v>
      </c>
      <c r="D12" s="162">
        <f>SUM(F10+F11)*0.049</f>
        <v>1669.92</v>
      </c>
      <c r="E12" s="173">
        <v>1</v>
      </c>
      <c r="F12" s="167">
        <f t="shared" si="0"/>
        <v>1669.92</v>
      </c>
      <c r="G12" s="162">
        <f>SUM(I10+I11)*0.049</f>
        <v>1669.92</v>
      </c>
      <c r="H12" s="173">
        <v>1</v>
      </c>
      <c r="I12" s="167">
        <f t="shared" si="1"/>
        <v>1669.92</v>
      </c>
      <c r="J12" s="168">
        <f t="shared" si="2"/>
        <v>3339.84</v>
      </c>
      <c r="K12" s="161">
        <v>0</v>
      </c>
      <c r="L12" s="162">
        <v>0</v>
      </c>
      <c r="M12" s="162">
        <v>0</v>
      </c>
      <c r="N12" s="162">
        <v>0</v>
      </c>
      <c r="O12" s="162">
        <v>0</v>
      </c>
      <c r="P12" s="162">
        <v>0</v>
      </c>
      <c r="Q12" s="162">
        <v>0</v>
      </c>
      <c r="R12" s="162">
        <v>0</v>
      </c>
      <c r="S12" s="162">
        <v>0</v>
      </c>
    </row>
    <row r="13" spans="1:21" s="175" customFormat="1" ht="25.5" customHeight="1" x14ac:dyDescent="0.3">
      <c r="A13" s="176"/>
      <c r="B13" s="177" t="s">
        <v>11</v>
      </c>
      <c r="C13" s="178"/>
      <c r="D13" s="179"/>
      <c r="E13" s="180"/>
      <c r="F13" s="167">
        <f>SUM(F9:F12)</f>
        <v>48409.919999999998</v>
      </c>
      <c r="G13" s="179"/>
      <c r="H13" s="180"/>
      <c r="I13" s="167">
        <f t="shared" ref="I13:S13" si="3">SUM(I9:I12)</f>
        <v>48409.919999999998</v>
      </c>
      <c r="J13" s="168">
        <f t="shared" si="3"/>
        <v>96819.839999999997</v>
      </c>
      <c r="K13" s="181">
        <f t="shared" si="3"/>
        <v>0</v>
      </c>
      <c r="L13" s="167">
        <f t="shared" si="3"/>
        <v>0</v>
      </c>
      <c r="M13" s="167">
        <f t="shared" si="3"/>
        <v>0</v>
      </c>
      <c r="N13" s="167">
        <f t="shared" si="3"/>
        <v>0</v>
      </c>
      <c r="O13" s="167">
        <f t="shared" si="3"/>
        <v>0</v>
      </c>
      <c r="P13" s="167">
        <f t="shared" si="3"/>
        <v>0</v>
      </c>
      <c r="Q13" s="167">
        <f t="shared" si="3"/>
        <v>0</v>
      </c>
      <c r="R13" s="167">
        <f t="shared" si="3"/>
        <v>0</v>
      </c>
      <c r="S13" s="167">
        <f t="shared" si="3"/>
        <v>0</v>
      </c>
    </row>
    <row r="14" spans="1:21" s="175" customFormat="1" ht="25.5" customHeight="1" x14ac:dyDescent="0.3">
      <c r="A14" s="157" t="s">
        <v>27</v>
      </c>
      <c r="B14" s="165" t="s">
        <v>35</v>
      </c>
      <c r="C14" s="182"/>
      <c r="D14" s="182"/>
      <c r="E14" s="183"/>
      <c r="F14" s="184"/>
      <c r="G14" s="182"/>
      <c r="H14" s="183"/>
      <c r="I14" s="184"/>
      <c r="J14" s="185"/>
      <c r="K14" s="186"/>
      <c r="L14" s="187"/>
      <c r="M14" s="187"/>
      <c r="N14" s="187"/>
      <c r="O14" s="187"/>
      <c r="P14" s="187"/>
      <c r="Q14" s="187"/>
      <c r="R14" s="187"/>
      <c r="S14" s="187"/>
    </row>
    <row r="15" spans="1:21" s="175" customFormat="1" ht="25.5" customHeight="1" x14ac:dyDescent="0.3">
      <c r="A15" s="170" t="s">
        <v>28</v>
      </c>
      <c r="B15" s="171" t="s">
        <v>109</v>
      </c>
      <c r="C15" s="172" t="s">
        <v>121</v>
      </c>
      <c r="D15" s="162">
        <v>63</v>
      </c>
      <c r="E15" s="173">
        <v>12</v>
      </c>
      <c r="F15" s="167">
        <f t="shared" ref="F15" si="4">D15*E15</f>
        <v>756</v>
      </c>
      <c r="G15" s="162">
        <v>63</v>
      </c>
      <c r="H15" s="173">
        <v>12</v>
      </c>
      <c r="I15" s="167">
        <f t="shared" ref="I15" si="5">G15*H15</f>
        <v>756</v>
      </c>
      <c r="J15" s="168">
        <f>SUM(F15,I15)</f>
        <v>1512</v>
      </c>
      <c r="K15" s="161">
        <v>0</v>
      </c>
      <c r="L15" s="162">
        <v>0</v>
      </c>
      <c r="M15" s="162">
        <v>0</v>
      </c>
      <c r="N15" s="162">
        <v>0</v>
      </c>
      <c r="O15" s="162">
        <v>0</v>
      </c>
      <c r="P15" s="162">
        <v>0</v>
      </c>
      <c r="Q15" s="162">
        <v>0</v>
      </c>
      <c r="R15" s="162">
        <v>0</v>
      </c>
      <c r="S15" s="162">
        <v>0</v>
      </c>
    </row>
    <row r="16" spans="1:21" s="174" customFormat="1" ht="25.5" customHeight="1" x14ac:dyDescent="0.3">
      <c r="A16" s="176"/>
      <c r="B16" s="177" t="s">
        <v>12</v>
      </c>
      <c r="C16" s="178"/>
      <c r="D16" s="179"/>
      <c r="E16" s="180"/>
      <c r="F16" s="167">
        <f>SUM(F15:F15)</f>
        <v>756</v>
      </c>
      <c r="G16" s="179"/>
      <c r="H16" s="180"/>
      <c r="I16" s="167">
        <f t="shared" ref="I16:S16" si="6">SUM(I15:I15)</f>
        <v>756</v>
      </c>
      <c r="J16" s="168">
        <f t="shared" si="6"/>
        <v>1512</v>
      </c>
      <c r="K16" s="181">
        <f t="shared" si="6"/>
        <v>0</v>
      </c>
      <c r="L16" s="167">
        <f t="shared" si="6"/>
        <v>0</v>
      </c>
      <c r="M16" s="167">
        <f t="shared" si="6"/>
        <v>0</v>
      </c>
      <c r="N16" s="167">
        <f t="shared" si="6"/>
        <v>0</v>
      </c>
      <c r="O16" s="167">
        <f t="shared" si="6"/>
        <v>0</v>
      </c>
      <c r="P16" s="167">
        <f t="shared" si="6"/>
        <v>0</v>
      </c>
      <c r="Q16" s="167">
        <f t="shared" si="6"/>
        <v>0</v>
      </c>
      <c r="R16" s="167">
        <f t="shared" si="6"/>
        <v>0</v>
      </c>
      <c r="S16" s="167">
        <f t="shared" si="6"/>
        <v>0</v>
      </c>
      <c r="T16" s="188"/>
      <c r="U16" s="188"/>
    </row>
    <row r="17" spans="1:19" s="175" customFormat="1" ht="25.5" customHeight="1" x14ac:dyDescent="0.3">
      <c r="A17" s="157" t="s">
        <v>31</v>
      </c>
      <c r="B17" s="165" t="s">
        <v>38</v>
      </c>
      <c r="C17" s="182"/>
      <c r="D17" s="182"/>
      <c r="E17" s="183"/>
      <c r="F17" s="184"/>
      <c r="G17" s="182"/>
      <c r="H17" s="183"/>
      <c r="I17" s="184"/>
      <c r="J17" s="185"/>
      <c r="K17" s="186"/>
      <c r="L17" s="187"/>
      <c r="M17" s="187"/>
      <c r="N17" s="187"/>
      <c r="O17" s="187"/>
      <c r="P17" s="187"/>
      <c r="Q17" s="187"/>
      <c r="R17" s="187"/>
      <c r="S17" s="187"/>
    </row>
    <row r="18" spans="1:19" s="175" customFormat="1" ht="25.5" customHeight="1" x14ac:dyDescent="0.3">
      <c r="A18" s="170" t="s">
        <v>13</v>
      </c>
      <c r="B18" s="171" t="s">
        <v>117</v>
      </c>
      <c r="C18" s="172" t="s">
        <v>118</v>
      </c>
      <c r="D18" s="162">
        <v>176.13</v>
      </c>
      <c r="E18" s="173">
        <v>1</v>
      </c>
      <c r="F18" s="167">
        <f>D18*E18</f>
        <v>176.13</v>
      </c>
      <c r="G18" s="162">
        <v>161.88</v>
      </c>
      <c r="H18" s="173">
        <v>1</v>
      </c>
      <c r="I18" s="167">
        <f>G18*H18</f>
        <v>161.88</v>
      </c>
      <c r="J18" s="168">
        <f>SUM(F18,I18)</f>
        <v>338.01</v>
      </c>
      <c r="K18" s="161">
        <v>0</v>
      </c>
      <c r="L18" s="162">
        <v>0</v>
      </c>
      <c r="M18" s="162">
        <v>0</v>
      </c>
      <c r="N18" s="162">
        <v>0</v>
      </c>
      <c r="O18" s="162">
        <v>0</v>
      </c>
      <c r="P18" s="162">
        <v>0</v>
      </c>
      <c r="Q18" s="162">
        <v>0</v>
      </c>
      <c r="R18" s="162">
        <v>0</v>
      </c>
      <c r="S18" s="162">
        <v>0</v>
      </c>
    </row>
    <row r="19" spans="1:19" s="175" customFormat="1" ht="25.5" customHeight="1" x14ac:dyDescent="0.3">
      <c r="A19" s="176"/>
      <c r="B19" s="177" t="s">
        <v>16</v>
      </c>
      <c r="C19" s="178"/>
      <c r="D19" s="179"/>
      <c r="E19" s="180"/>
      <c r="F19" s="167">
        <f>SUM(F18:F18)</f>
        <v>176.13</v>
      </c>
      <c r="G19" s="179"/>
      <c r="H19" s="180"/>
      <c r="I19" s="167">
        <f t="shared" ref="I19:S19" si="7">SUM(I18:I18)</f>
        <v>161.88</v>
      </c>
      <c r="J19" s="168">
        <f t="shared" si="7"/>
        <v>338.01</v>
      </c>
      <c r="K19" s="181">
        <f t="shared" si="7"/>
        <v>0</v>
      </c>
      <c r="L19" s="167">
        <f t="shared" si="7"/>
        <v>0</v>
      </c>
      <c r="M19" s="167">
        <f t="shared" si="7"/>
        <v>0</v>
      </c>
      <c r="N19" s="167">
        <f t="shared" si="7"/>
        <v>0</v>
      </c>
      <c r="O19" s="167">
        <f t="shared" si="7"/>
        <v>0</v>
      </c>
      <c r="P19" s="167">
        <f t="shared" si="7"/>
        <v>0</v>
      </c>
      <c r="Q19" s="167">
        <f t="shared" si="7"/>
        <v>0</v>
      </c>
      <c r="R19" s="167">
        <f t="shared" si="7"/>
        <v>0</v>
      </c>
      <c r="S19" s="167">
        <f t="shared" si="7"/>
        <v>0</v>
      </c>
    </row>
    <row r="20" spans="1:19" s="175" customFormat="1" ht="25.5" customHeight="1" x14ac:dyDescent="0.3">
      <c r="A20" s="157" t="s">
        <v>32</v>
      </c>
      <c r="B20" s="165" t="s">
        <v>56</v>
      </c>
      <c r="C20" s="166"/>
      <c r="D20" s="166"/>
      <c r="E20" s="189"/>
      <c r="F20" s="184"/>
      <c r="G20" s="166"/>
      <c r="H20" s="189"/>
      <c r="I20" s="184"/>
      <c r="J20" s="185"/>
      <c r="K20" s="186"/>
      <c r="L20" s="187"/>
      <c r="M20" s="187"/>
      <c r="N20" s="187"/>
      <c r="O20" s="187"/>
      <c r="P20" s="187"/>
      <c r="Q20" s="187"/>
      <c r="R20" s="187"/>
      <c r="S20" s="187"/>
    </row>
    <row r="21" spans="1:19" s="175" customFormat="1" ht="25.5" customHeight="1" x14ac:dyDescent="0.3">
      <c r="A21" s="170" t="s">
        <v>33</v>
      </c>
      <c r="B21" s="171" t="s">
        <v>69</v>
      </c>
      <c r="C21" s="172" t="s">
        <v>122</v>
      </c>
      <c r="D21" s="162">
        <v>500</v>
      </c>
      <c r="E21" s="173">
        <v>9</v>
      </c>
      <c r="F21" s="167">
        <f>D21*E21</f>
        <v>4500</v>
      </c>
      <c r="G21" s="162">
        <v>500</v>
      </c>
      <c r="H21" s="173">
        <v>9</v>
      </c>
      <c r="I21" s="167">
        <f>G21*H21</f>
        <v>4500</v>
      </c>
      <c r="J21" s="168">
        <f>SUM(F21,I21)</f>
        <v>9000</v>
      </c>
      <c r="K21" s="161">
        <v>0</v>
      </c>
      <c r="L21" s="162">
        <v>0</v>
      </c>
      <c r="M21" s="162">
        <v>0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</row>
    <row r="22" spans="1:19" s="175" customFormat="1" ht="25.5" customHeight="1" x14ac:dyDescent="0.3">
      <c r="A22" s="170" t="s">
        <v>17</v>
      </c>
      <c r="B22" s="171" t="s">
        <v>110</v>
      </c>
      <c r="C22" s="172" t="s">
        <v>115</v>
      </c>
      <c r="D22" s="162">
        <v>450</v>
      </c>
      <c r="E22" s="173">
        <v>2</v>
      </c>
      <c r="F22" s="167">
        <f>D22*E22</f>
        <v>900</v>
      </c>
      <c r="G22" s="162">
        <v>450</v>
      </c>
      <c r="H22" s="173">
        <v>1</v>
      </c>
      <c r="I22" s="167">
        <f t="shared" ref="I22:I24" si="8">G22*H22</f>
        <v>450</v>
      </c>
      <c r="J22" s="168">
        <f t="shared" ref="J22:J23" si="9">SUM(F22,I22)</f>
        <v>1350</v>
      </c>
      <c r="K22" s="161">
        <v>0</v>
      </c>
      <c r="L22" s="162">
        <v>0</v>
      </c>
      <c r="M22" s="162">
        <v>0</v>
      </c>
      <c r="N22" s="162">
        <v>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</row>
    <row r="23" spans="1:19" s="175" customFormat="1" ht="25.5" customHeight="1" x14ac:dyDescent="0.3">
      <c r="A23" s="170" t="s">
        <v>18</v>
      </c>
      <c r="B23" s="171" t="s">
        <v>111</v>
      </c>
      <c r="C23" s="172" t="s">
        <v>116</v>
      </c>
      <c r="D23" s="162">
        <v>100</v>
      </c>
      <c r="E23" s="173">
        <v>12</v>
      </c>
      <c r="F23" s="167">
        <f t="shared" ref="F23:F24" si="10">D23*E23</f>
        <v>1200</v>
      </c>
      <c r="G23" s="162">
        <v>100</v>
      </c>
      <c r="H23" s="173">
        <v>12</v>
      </c>
      <c r="I23" s="167">
        <f t="shared" si="8"/>
        <v>1200</v>
      </c>
      <c r="J23" s="168">
        <f t="shared" si="9"/>
        <v>2400</v>
      </c>
      <c r="K23" s="161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</row>
    <row r="24" spans="1:19" s="175" customFormat="1" ht="25.5" customHeight="1" x14ac:dyDescent="0.3">
      <c r="A24" s="170" t="s">
        <v>112</v>
      </c>
      <c r="B24" s="171" t="s">
        <v>113</v>
      </c>
      <c r="C24" s="172" t="s">
        <v>114</v>
      </c>
      <c r="D24" s="162">
        <v>8.9499999999999993</v>
      </c>
      <c r="E24" s="173">
        <v>12</v>
      </c>
      <c r="F24" s="167">
        <f t="shared" si="10"/>
        <v>107.39999999999999</v>
      </c>
      <c r="G24" s="162">
        <v>8.9499999999999993</v>
      </c>
      <c r="H24" s="173">
        <v>12</v>
      </c>
      <c r="I24" s="167">
        <f t="shared" si="8"/>
        <v>107.39999999999999</v>
      </c>
      <c r="J24" s="168">
        <f t="shared" ref="J24" si="11">SUM(F24,I24)</f>
        <v>214.79999999999998</v>
      </c>
      <c r="K24" s="161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62">
        <v>0</v>
      </c>
    </row>
    <row r="25" spans="1:19" s="174" customFormat="1" ht="25.5" customHeight="1" x14ac:dyDescent="0.3">
      <c r="A25" s="176"/>
      <c r="B25" s="177" t="s">
        <v>19</v>
      </c>
      <c r="C25" s="178"/>
      <c r="D25" s="179"/>
      <c r="E25" s="180"/>
      <c r="F25" s="167">
        <f>SUM(F21:F24)</f>
        <v>6707.4</v>
      </c>
      <c r="G25" s="179"/>
      <c r="H25" s="180"/>
      <c r="I25" s="167">
        <f t="shared" ref="I25:N25" si="12">SUM(I21:I24)</f>
        <v>6257.4</v>
      </c>
      <c r="J25" s="168">
        <f t="shared" si="12"/>
        <v>12964.8</v>
      </c>
      <c r="K25" s="181">
        <f t="shared" si="12"/>
        <v>0</v>
      </c>
      <c r="L25" s="167">
        <f t="shared" si="12"/>
        <v>0</v>
      </c>
      <c r="M25" s="167">
        <f t="shared" si="12"/>
        <v>0</v>
      </c>
      <c r="N25" s="167">
        <f t="shared" si="12"/>
        <v>0</v>
      </c>
      <c r="O25" s="167">
        <f t="shared" ref="O25:P25" si="13">SUM(O21:O24)</f>
        <v>0</v>
      </c>
      <c r="P25" s="167">
        <f t="shared" si="13"/>
        <v>0</v>
      </c>
      <c r="Q25" s="167">
        <f>SUM(Q21:Q24)</f>
        <v>0</v>
      </c>
      <c r="R25" s="167">
        <f>SUM(R21:R24)</f>
        <v>0</v>
      </c>
      <c r="S25" s="167">
        <f>SUM(S21:S24)</f>
        <v>0</v>
      </c>
    </row>
    <row r="26" spans="1:19" s="175" customFormat="1" ht="25.5" customHeight="1" x14ac:dyDescent="0.3">
      <c r="A26" s="157" t="s">
        <v>34</v>
      </c>
      <c r="B26" s="165" t="s">
        <v>39</v>
      </c>
      <c r="C26" s="182"/>
      <c r="D26" s="182"/>
      <c r="E26" s="183"/>
      <c r="F26" s="184"/>
      <c r="G26" s="182"/>
      <c r="H26" s="183"/>
      <c r="I26" s="184"/>
      <c r="J26" s="185"/>
      <c r="K26" s="186"/>
      <c r="L26" s="187"/>
      <c r="M26" s="187"/>
      <c r="N26" s="187"/>
      <c r="O26" s="187"/>
      <c r="P26" s="187"/>
      <c r="Q26" s="187"/>
      <c r="R26" s="187"/>
      <c r="S26" s="187"/>
    </row>
    <row r="27" spans="1:19" s="175" customFormat="1" ht="25.5" customHeight="1" x14ac:dyDescent="0.3">
      <c r="A27" s="170" t="s">
        <v>20</v>
      </c>
      <c r="B27" s="171" t="s">
        <v>89</v>
      </c>
      <c r="C27" s="172" t="s">
        <v>92</v>
      </c>
      <c r="D27" s="162">
        <v>400</v>
      </c>
      <c r="E27" s="173">
        <v>20</v>
      </c>
      <c r="F27" s="167">
        <f t="shared" ref="F27:F32" si="14">D27*E27</f>
        <v>8000</v>
      </c>
      <c r="G27" s="162">
        <v>400</v>
      </c>
      <c r="H27" s="173">
        <v>5</v>
      </c>
      <c r="I27" s="167">
        <f>G27*H27</f>
        <v>2000</v>
      </c>
      <c r="J27" s="168">
        <f>SUM(F27,I27)</f>
        <v>10000</v>
      </c>
      <c r="K27" s="161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  <c r="Q27" s="162">
        <v>0</v>
      </c>
      <c r="R27" s="162">
        <v>0</v>
      </c>
      <c r="S27" s="162">
        <v>0</v>
      </c>
    </row>
    <row r="28" spans="1:19" s="175" customFormat="1" ht="25.5" customHeight="1" x14ac:dyDescent="0.3">
      <c r="A28" s="170" t="s">
        <v>21</v>
      </c>
      <c r="B28" s="171" t="s">
        <v>90</v>
      </c>
      <c r="C28" s="172" t="s">
        <v>91</v>
      </c>
      <c r="D28" s="162">
        <v>30</v>
      </c>
      <c r="E28" s="173">
        <v>12</v>
      </c>
      <c r="F28" s="167">
        <f t="shared" si="14"/>
        <v>360</v>
      </c>
      <c r="G28" s="162">
        <v>30</v>
      </c>
      <c r="H28" s="173">
        <v>12</v>
      </c>
      <c r="I28" s="167">
        <f>G28*H28</f>
        <v>360</v>
      </c>
      <c r="J28" s="168">
        <f t="shared" ref="J28" si="15">SUM(F28,I28)</f>
        <v>720</v>
      </c>
      <c r="K28" s="161">
        <v>0</v>
      </c>
      <c r="L28" s="162">
        <v>0</v>
      </c>
      <c r="M28" s="162">
        <v>0</v>
      </c>
      <c r="N28" s="162">
        <v>0</v>
      </c>
      <c r="O28" s="162">
        <v>0</v>
      </c>
      <c r="P28" s="162">
        <v>0</v>
      </c>
      <c r="Q28" s="162">
        <v>0</v>
      </c>
      <c r="R28" s="162">
        <v>0</v>
      </c>
      <c r="S28" s="162">
        <v>0</v>
      </c>
    </row>
    <row r="29" spans="1:19" s="175" customFormat="1" ht="25.5" customHeight="1" x14ac:dyDescent="0.3">
      <c r="A29" s="170" t="s">
        <v>21</v>
      </c>
      <c r="B29" s="171" t="s">
        <v>70</v>
      </c>
      <c r="C29" s="172" t="s">
        <v>93</v>
      </c>
      <c r="D29" s="162">
        <v>250</v>
      </c>
      <c r="E29" s="173">
        <v>15</v>
      </c>
      <c r="F29" s="167">
        <f t="shared" si="14"/>
        <v>3750</v>
      </c>
      <c r="G29" s="162">
        <v>250</v>
      </c>
      <c r="H29" s="173">
        <v>8</v>
      </c>
      <c r="I29" s="167">
        <f>G29*H29</f>
        <v>2000</v>
      </c>
      <c r="J29" s="168">
        <f t="shared" ref="J29:J32" si="16">SUM(F29,I29)</f>
        <v>5750</v>
      </c>
      <c r="K29" s="161">
        <v>0</v>
      </c>
      <c r="L29" s="162">
        <v>0</v>
      </c>
      <c r="M29" s="162">
        <v>0</v>
      </c>
      <c r="N29" s="162">
        <v>0</v>
      </c>
      <c r="O29" s="162">
        <v>0</v>
      </c>
      <c r="P29" s="162">
        <v>0</v>
      </c>
      <c r="Q29" s="162">
        <v>0</v>
      </c>
      <c r="R29" s="162">
        <v>0</v>
      </c>
      <c r="S29" s="162">
        <v>0</v>
      </c>
    </row>
    <row r="30" spans="1:19" s="163" customFormat="1" ht="25.5" customHeight="1" x14ac:dyDescent="0.3">
      <c r="A30" s="190" t="s">
        <v>22</v>
      </c>
      <c r="B30" s="171" t="s">
        <v>94</v>
      </c>
      <c r="C30" s="172" t="s">
        <v>96</v>
      </c>
      <c r="D30" s="162">
        <v>25</v>
      </c>
      <c r="E30" s="173">
        <v>80</v>
      </c>
      <c r="F30" s="167">
        <f t="shared" si="14"/>
        <v>2000</v>
      </c>
      <c r="G30" s="162">
        <v>25</v>
      </c>
      <c r="H30" s="173">
        <v>80</v>
      </c>
      <c r="I30" s="167">
        <f t="shared" ref="I30" si="17">G30*H30</f>
        <v>2000</v>
      </c>
      <c r="J30" s="168">
        <f t="shared" si="16"/>
        <v>4000</v>
      </c>
      <c r="K30" s="161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>
        <v>0</v>
      </c>
      <c r="R30" s="162">
        <v>0</v>
      </c>
      <c r="S30" s="162">
        <v>0</v>
      </c>
    </row>
    <row r="31" spans="1:19" s="163" customFormat="1" ht="25.5" customHeight="1" x14ac:dyDescent="0.3">
      <c r="A31" s="190" t="s">
        <v>95</v>
      </c>
      <c r="B31" s="171" t="s">
        <v>97</v>
      </c>
      <c r="C31" s="172" t="s">
        <v>98</v>
      </c>
      <c r="D31" s="162">
        <v>400</v>
      </c>
      <c r="E31" s="173">
        <v>3</v>
      </c>
      <c r="F31" s="167">
        <f t="shared" si="14"/>
        <v>1200</v>
      </c>
      <c r="G31" s="162">
        <v>400</v>
      </c>
      <c r="H31" s="173">
        <v>3</v>
      </c>
      <c r="I31" s="167">
        <f t="shared" ref="I31:I32" si="18">G31*H31</f>
        <v>1200</v>
      </c>
      <c r="J31" s="168">
        <f t="shared" si="16"/>
        <v>2400</v>
      </c>
      <c r="K31" s="161">
        <v>0</v>
      </c>
      <c r="L31" s="162">
        <v>0</v>
      </c>
      <c r="M31" s="162">
        <v>0</v>
      </c>
      <c r="N31" s="162">
        <v>0</v>
      </c>
      <c r="O31" s="162">
        <v>0</v>
      </c>
      <c r="P31" s="162">
        <v>0</v>
      </c>
      <c r="Q31" s="162">
        <v>0</v>
      </c>
      <c r="R31" s="162">
        <v>0</v>
      </c>
      <c r="S31" s="162">
        <v>0</v>
      </c>
    </row>
    <row r="32" spans="1:19" s="163" customFormat="1" ht="25.5" customHeight="1" x14ac:dyDescent="0.3">
      <c r="A32" s="190" t="s">
        <v>99</v>
      </c>
      <c r="B32" s="171" t="s">
        <v>67</v>
      </c>
      <c r="C32" s="172" t="s">
        <v>100</v>
      </c>
      <c r="D32" s="162">
        <f>SUM(F29+F30+F31)*0.049</f>
        <v>340.55</v>
      </c>
      <c r="E32" s="173">
        <v>1</v>
      </c>
      <c r="F32" s="167">
        <f t="shared" si="14"/>
        <v>340.55</v>
      </c>
      <c r="G32" s="162">
        <f>SUM(I29+I30+I31)*0.049</f>
        <v>254.8</v>
      </c>
      <c r="H32" s="173">
        <v>1</v>
      </c>
      <c r="I32" s="167">
        <f t="shared" si="18"/>
        <v>254.8</v>
      </c>
      <c r="J32" s="168">
        <f t="shared" si="16"/>
        <v>595.35</v>
      </c>
      <c r="K32" s="161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</row>
    <row r="33" spans="1:19" s="163" customFormat="1" ht="25.5" customHeight="1" x14ac:dyDescent="0.3">
      <c r="A33" s="176"/>
      <c r="B33" s="177" t="s">
        <v>23</v>
      </c>
      <c r="C33" s="178"/>
      <c r="D33" s="179"/>
      <c r="E33" s="179"/>
      <c r="F33" s="167">
        <f>SUM(F27:F32)</f>
        <v>15650.55</v>
      </c>
      <c r="G33" s="179"/>
      <c r="H33" s="179"/>
      <c r="I33" s="167">
        <f t="shared" ref="I33:S33" si="19">SUM(I27:I32)</f>
        <v>7814.8</v>
      </c>
      <c r="J33" s="168">
        <f t="shared" si="19"/>
        <v>23465.35</v>
      </c>
      <c r="K33" s="181">
        <f t="shared" si="19"/>
        <v>0</v>
      </c>
      <c r="L33" s="167">
        <f t="shared" si="19"/>
        <v>0</v>
      </c>
      <c r="M33" s="167">
        <f t="shared" si="19"/>
        <v>0</v>
      </c>
      <c r="N33" s="167">
        <f t="shared" si="19"/>
        <v>0</v>
      </c>
      <c r="O33" s="167">
        <f t="shared" si="19"/>
        <v>0</v>
      </c>
      <c r="P33" s="167">
        <f t="shared" si="19"/>
        <v>0</v>
      </c>
      <c r="Q33" s="167">
        <f t="shared" si="19"/>
        <v>0</v>
      </c>
      <c r="R33" s="167">
        <f t="shared" si="19"/>
        <v>0</v>
      </c>
      <c r="S33" s="167">
        <f t="shared" si="19"/>
        <v>0</v>
      </c>
    </row>
    <row r="34" spans="1:19" s="175" customFormat="1" ht="25.5" customHeight="1" x14ac:dyDescent="0.3">
      <c r="A34" s="157" t="s">
        <v>60</v>
      </c>
      <c r="B34" s="165" t="s">
        <v>71</v>
      </c>
      <c r="C34" s="182"/>
      <c r="D34" s="182"/>
      <c r="E34" s="183"/>
      <c r="F34" s="184"/>
      <c r="G34" s="182"/>
      <c r="H34" s="183"/>
      <c r="I34" s="184"/>
      <c r="J34" s="185"/>
      <c r="K34" s="186"/>
      <c r="L34" s="187"/>
      <c r="M34" s="187"/>
      <c r="N34" s="187"/>
      <c r="O34" s="187"/>
      <c r="P34" s="187"/>
      <c r="Q34" s="187"/>
      <c r="R34" s="187"/>
      <c r="S34" s="187"/>
    </row>
    <row r="35" spans="1:19" s="175" customFormat="1" ht="25.5" customHeight="1" x14ac:dyDescent="0.3">
      <c r="A35" s="170" t="s">
        <v>61</v>
      </c>
      <c r="B35" s="171" t="s">
        <v>72</v>
      </c>
      <c r="C35" s="172" t="s">
        <v>74</v>
      </c>
      <c r="D35" s="162">
        <v>300</v>
      </c>
      <c r="E35" s="173">
        <v>1</v>
      </c>
      <c r="F35" s="167">
        <f>D35*E35</f>
        <v>300</v>
      </c>
      <c r="G35" s="162">
        <v>0</v>
      </c>
      <c r="H35" s="173">
        <v>0</v>
      </c>
      <c r="I35" s="167">
        <f>G35*H35</f>
        <v>0</v>
      </c>
      <c r="J35" s="168">
        <f>SUM(F35,I35)</f>
        <v>300</v>
      </c>
      <c r="K35" s="161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</row>
    <row r="36" spans="1:19" s="163" customFormat="1" ht="25.5" customHeight="1" x14ac:dyDescent="0.3">
      <c r="A36" s="176"/>
      <c r="B36" s="177" t="s">
        <v>64</v>
      </c>
      <c r="C36" s="178"/>
      <c r="D36" s="179"/>
      <c r="E36" s="179"/>
      <c r="F36" s="167">
        <f>SUM(F35:F35)</f>
        <v>300</v>
      </c>
      <c r="G36" s="179"/>
      <c r="H36" s="179"/>
      <c r="I36" s="167">
        <f t="shared" ref="I36:S36" si="20">SUM(I35:I35)</f>
        <v>0</v>
      </c>
      <c r="J36" s="168">
        <f t="shared" si="20"/>
        <v>300</v>
      </c>
      <c r="K36" s="181">
        <f t="shared" si="20"/>
        <v>0</v>
      </c>
      <c r="L36" s="167">
        <f t="shared" si="20"/>
        <v>0</v>
      </c>
      <c r="M36" s="167">
        <f t="shared" si="20"/>
        <v>0</v>
      </c>
      <c r="N36" s="167">
        <f t="shared" si="20"/>
        <v>0</v>
      </c>
      <c r="O36" s="167">
        <f t="shared" si="20"/>
        <v>0</v>
      </c>
      <c r="P36" s="167">
        <f t="shared" si="20"/>
        <v>0</v>
      </c>
      <c r="Q36" s="167">
        <f t="shared" si="20"/>
        <v>0</v>
      </c>
      <c r="R36" s="167">
        <f t="shared" si="20"/>
        <v>0</v>
      </c>
      <c r="S36" s="167">
        <f t="shared" si="20"/>
        <v>0</v>
      </c>
    </row>
    <row r="37" spans="1:19" s="194" customFormat="1" ht="25.5" customHeight="1" x14ac:dyDescent="0.3">
      <c r="A37" s="191"/>
      <c r="B37" s="192" t="s">
        <v>24</v>
      </c>
      <c r="C37" s="193"/>
      <c r="D37" s="193"/>
      <c r="E37" s="193"/>
      <c r="F37" s="168">
        <f>SUM(F13,F16,F19,F25,F33,F36)</f>
        <v>72000</v>
      </c>
      <c r="G37" s="168"/>
      <c r="H37" s="168"/>
      <c r="I37" s="168">
        <f t="shared" ref="I37:S37" si="21">SUM(I13,I16,I19,I25,I33,I36)</f>
        <v>63400</v>
      </c>
      <c r="J37" s="168">
        <f t="shared" si="21"/>
        <v>135400</v>
      </c>
      <c r="K37" s="168">
        <f t="shared" si="21"/>
        <v>0</v>
      </c>
      <c r="L37" s="168">
        <f t="shared" si="21"/>
        <v>0</v>
      </c>
      <c r="M37" s="168">
        <f t="shared" si="21"/>
        <v>0</v>
      </c>
      <c r="N37" s="168">
        <f t="shared" si="21"/>
        <v>0</v>
      </c>
      <c r="O37" s="168">
        <f t="shared" si="21"/>
        <v>0</v>
      </c>
      <c r="P37" s="168">
        <f t="shared" si="21"/>
        <v>0</v>
      </c>
      <c r="Q37" s="168">
        <f t="shared" si="21"/>
        <v>0</v>
      </c>
      <c r="R37" s="168">
        <f t="shared" si="21"/>
        <v>0</v>
      </c>
      <c r="S37" s="168">
        <f t="shared" si="21"/>
        <v>0</v>
      </c>
    </row>
    <row r="38" spans="1:19" ht="10.5" customHeight="1" x14ac:dyDescent="0.3">
      <c r="A38" s="146"/>
    </row>
    <row r="39" spans="1:19" s="163" customFormat="1" ht="25.5" customHeight="1" x14ac:dyDescent="0.3">
      <c r="A39" s="157" t="s">
        <v>44</v>
      </c>
      <c r="B39" s="158" t="s">
        <v>42</v>
      </c>
      <c r="C39" s="158"/>
      <c r="D39" s="158"/>
      <c r="E39" s="158"/>
      <c r="F39" s="158"/>
      <c r="G39" s="159"/>
      <c r="H39" s="159"/>
      <c r="I39" s="159"/>
      <c r="J39" s="160"/>
      <c r="K39" s="161"/>
      <c r="L39" s="162"/>
      <c r="M39" s="162"/>
      <c r="N39" s="162"/>
      <c r="O39" s="162"/>
      <c r="P39" s="162"/>
      <c r="Q39" s="162"/>
      <c r="R39" s="162"/>
      <c r="S39" s="162"/>
    </row>
    <row r="40" spans="1:19" s="174" customFormat="1" ht="25.5" customHeight="1" x14ac:dyDescent="0.3">
      <c r="A40" s="170" t="s">
        <v>7</v>
      </c>
      <c r="B40" s="171" t="s">
        <v>46</v>
      </c>
      <c r="C40" s="172" t="s">
        <v>119</v>
      </c>
      <c r="D40" s="162">
        <v>6000</v>
      </c>
      <c r="E40" s="162">
        <v>1</v>
      </c>
      <c r="F40" s="167">
        <v>8000</v>
      </c>
      <c r="G40" s="162">
        <v>6000</v>
      </c>
      <c r="H40" s="162">
        <v>1</v>
      </c>
      <c r="I40" s="167">
        <f>G40*H40</f>
        <v>6000</v>
      </c>
      <c r="J40" s="168">
        <f t="shared" ref="J40:J42" si="22">SUM(F40,I40)</f>
        <v>14000</v>
      </c>
      <c r="K40" s="161">
        <v>0</v>
      </c>
      <c r="L40" s="162">
        <v>0</v>
      </c>
      <c r="M40" s="162">
        <v>0</v>
      </c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</row>
    <row r="41" spans="1:19" s="175" customFormat="1" ht="25.5" customHeight="1" x14ac:dyDescent="0.3">
      <c r="A41" s="170" t="s">
        <v>27</v>
      </c>
      <c r="B41" s="171" t="s">
        <v>46</v>
      </c>
      <c r="C41" s="172" t="s">
        <v>123</v>
      </c>
      <c r="D41" s="162">
        <v>8000</v>
      </c>
      <c r="E41" s="162">
        <v>1</v>
      </c>
      <c r="F41" s="167">
        <v>10000</v>
      </c>
      <c r="G41" s="162">
        <v>8000</v>
      </c>
      <c r="H41" s="162">
        <v>0</v>
      </c>
      <c r="I41" s="167">
        <v>8000</v>
      </c>
      <c r="J41" s="168">
        <f t="shared" si="22"/>
        <v>18000</v>
      </c>
      <c r="K41" s="161">
        <v>0</v>
      </c>
      <c r="L41" s="162">
        <v>0</v>
      </c>
      <c r="M41" s="162">
        <v>0</v>
      </c>
      <c r="N41" s="162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</row>
    <row r="42" spans="1:19" s="175" customFormat="1" ht="25.5" customHeight="1" x14ac:dyDescent="0.3">
      <c r="A42" s="170" t="s">
        <v>31</v>
      </c>
      <c r="B42" s="171" t="s">
        <v>46</v>
      </c>
      <c r="C42" s="172" t="s">
        <v>120</v>
      </c>
      <c r="D42" s="162">
        <v>3000</v>
      </c>
      <c r="E42" s="162">
        <v>1</v>
      </c>
      <c r="F42" s="167">
        <v>4000</v>
      </c>
      <c r="G42" s="162">
        <v>3000</v>
      </c>
      <c r="H42" s="162">
        <v>0</v>
      </c>
      <c r="I42" s="167">
        <v>3000</v>
      </c>
      <c r="J42" s="168">
        <f t="shared" si="22"/>
        <v>7000</v>
      </c>
      <c r="K42" s="161">
        <v>0</v>
      </c>
      <c r="L42" s="162">
        <v>0</v>
      </c>
      <c r="M42" s="162">
        <v>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</row>
    <row r="43" spans="1:19" s="194" customFormat="1" ht="25.5" customHeight="1" x14ac:dyDescent="0.3">
      <c r="A43" s="191"/>
      <c r="B43" s="192" t="s">
        <v>49</v>
      </c>
      <c r="C43" s="193"/>
      <c r="D43" s="193"/>
      <c r="E43" s="193"/>
      <c r="F43" s="168">
        <f>SUM(F40:F42)</f>
        <v>22000</v>
      </c>
      <c r="G43" s="168"/>
      <c r="H43" s="168"/>
      <c r="I43" s="168">
        <f t="shared" ref="I43:S43" si="23">SUM(I40:I42)</f>
        <v>17000</v>
      </c>
      <c r="J43" s="168">
        <f t="shared" si="23"/>
        <v>39000</v>
      </c>
      <c r="K43" s="195">
        <f t="shared" si="23"/>
        <v>0</v>
      </c>
      <c r="L43" s="168">
        <f t="shared" si="23"/>
        <v>0</v>
      </c>
      <c r="M43" s="168">
        <f t="shared" si="23"/>
        <v>0</v>
      </c>
      <c r="N43" s="168">
        <f t="shared" si="23"/>
        <v>0</v>
      </c>
      <c r="O43" s="168">
        <f t="shared" si="23"/>
        <v>0</v>
      </c>
      <c r="P43" s="168">
        <f t="shared" si="23"/>
        <v>0</v>
      </c>
      <c r="Q43" s="168">
        <f t="shared" si="23"/>
        <v>0</v>
      </c>
      <c r="R43" s="168">
        <f t="shared" si="23"/>
        <v>0</v>
      </c>
      <c r="S43" s="168">
        <f t="shared" si="23"/>
        <v>0</v>
      </c>
    </row>
    <row r="44" spans="1:19" ht="10.5" customHeight="1" x14ac:dyDescent="0.3">
      <c r="A44" s="146"/>
    </row>
    <row r="45" spans="1:19" s="194" customFormat="1" ht="25.5" customHeight="1" x14ac:dyDescent="0.3">
      <c r="A45" s="196"/>
      <c r="B45" s="197" t="str">
        <f>C2</f>
        <v>Hessen tanzt!</v>
      </c>
      <c r="C45" s="198" t="s">
        <v>55</v>
      </c>
      <c r="D45" s="198"/>
      <c r="E45" s="199"/>
      <c r="F45" s="200">
        <f>F37-F43</f>
        <v>50000</v>
      </c>
      <c r="G45" s="201"/>
      <c r="H45" s="201"/>
      <c r="I45" s="200">
        <f>I37-I43</f>
        <v>46400</v>
      </c>
      <c r="J45" s="200">
        <f>J37-J43</f>
        <v>96400</v>
      </c>
      <c r="K45" s="201">
        <f t="shared" ref="K45:S45" si="24">K43-K37</f>
        <v>0</v>
      </c>
      <c r="L45" s="200">
        <f t="shared" si="24"/>
        <v>0</v>
      </c>
      <c r="M45" s="200">
        <f t="shared" si="24"/>
        <v>0</v>
      </c>
      <c r="N45" s="200">
        <f t="shared" si="24"/>
        <v>0</v>
      </c>
      <c r="O45" s="200">
        <f t="shared" si="24"/>
        <v>0</v>
      </c>
      <c r="P45" s="200">
        <f t="shared" si="24"/>
        <v>0</v>
      </c>
      <c r="Q45" s="200">
        <f t="shared" si="24"/>
        <v>0</v>
      </c>
      <c r="R45" s="200">
        <f t="shared" si="24"/>
        <v>0</v>
      </c>
      <c r="S45" s="200">
        <f t="shared" si="24"/>
        <v>0</v>
      </c>
    </row>
  </sheetData>
  <sheetProtection algorithmName="SHA-512" hashValue="0dRIJkHHYJ/5C+vyxHpv+M0ZNS8xQrQhGb6wEjeUSylzFMHSpQYEvIayBei+Vdclbyi10NvZxJ7Jzb+PkMrGNw==" saltValue="lrgixhiNjZjCS2hY0fqEsQ==" spinCount="100000" sheet="1" objects="1" scenarios="1"/>
  <mergeCells count="12">
    <mergeCell ref="A1:J1"/>
    <mergeCell ref="B33:C33"/>
    <mergeCell ref="B36:C36"/>
    <mergeCell ref="B37:E37"/>
    <mergeCell ref="B43:E43"/>
    <mergeCell ref="C45:E45"/>
    <mergeCell ref="B25:C25"/>
    <mergeCell ref="D2:E2"/>
    <mergeCell ref="G2:H2"/>
    <mergeCell ref="B13:C13"/>
    <mergeCell ref="B16:C16"/>
    <mergeCell ref="B19:C19"/>
  </mergeCells>
  <pageMargins left="0.7" right="0.7" top="0.78740157499999996" bottom="0.78740157499999996" header="0.3" footer="0.3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114300</xdr:rowOff>
                  </from>
                  <to>
                    <xdr:col>5</xdr:col>
                    <xdr:colOff>1150620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4</xdr:col>
                    <xdr:colOff>60960</xdr:colOff>
                    <xdr:row>3</xdr:row>
                    <xdr:rowOff>106680</xdr:rowOff>
                  </from>
                  <to>
                    <xdr:col>4</xdr:col>
                    <xdr:colOff>845820</xdr:colOff>
                    <xdr:row>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Finanzierungsplan</vt:lpstr>
      <vt:lpstr>Beispielfinanzierungsplan</vt:lpstr>
      <vt:lpstr>Beispielfinanzierungsplan!Druckbereich</vt:lpstr>
      <vt:lpstr>Finanzierungsplan!Druckbereich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Constanze Meinhold (Bureau Ritter)</dc:creator>
  <cp:lastModifiedBy>Isa Köhler (Bureau Ritter)</cp:lastModifiedBy>
  <cp:lastPrinted>2024-11-27T13:21:50Z</cp:lastPrinted>
  <dcterms:created xsi:type="dcterms:W3CDTF">2024-10-23T08:09:22Z</dcterms:created>
  <dcterms:modified xsi:type="dcterms:W3CDTF">2026-03-04T11:02:29Z</dcterms:modified>
</cp:coreProperties>
</file>