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192.168.39.10\Next Steps\Antragsportal\Downloads und Mailvorlagen\Downloads\"/>
    </mc:Choice>
  </mc:AlternateContent>
  <xr:revisionPtr revIDLastSave="0" documentId="13_ncr:1_{CF9628DB-911F-42F2-9DD0-52B4A2F4CEE2}" xr6:coauthVersionLast="47" xr6:coauthVersionMax="47" xr10:uidLastSave="{00000000-0000-0000-0000-000000000000}"/>
  <bookViews>
    <workbookView xWindow="29730" yWindow="270" windowWidth="26430" windowHeight="14295" xr2:uid="{5717D6DE-98AD-485D-8BB6-DEE1C4F18949}"/>
  </bookViews>
  <sheets>
    <sheet name="Finanzierungsplan" sheetId="1" r:id="rId1"/>
    <sheet name="Beispielfinanzierungsplan" sheetId="3" r:id="rId2"/>
    <sheet name="Parameter" sheetId="2" r:id="rId3"/>
  </sheets>
  <definedNames>
    <definedName name="_xlnm.Print_Area" localSheetId="1">Beispielfinanzierungsplan!$A$1:$J$54</definedName>
    <definedName name="_xlnm.Print_Area" localSheetId="0">Finanzierungsplan!$A$1:$J$55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3" i="3"/>
  <c r="I36" i="3"/>
  <c r="I37" i="3"/>
  <c r="I29" i="3"/>
  <c r="I30" i="3"/>
  <c r="I31" i="3"/>
  <c r="I23" i="3"/>
  <c r="I24" i="3"/>
  <c r="I25" i="3"/>
  <c r="F37" i="3"/>
  <c r="F30" i="3"/>
  <c r="F31" i="3"/>
  <c r="F25" i="3"/>
  <c r="R15" i="1"/>
  <c r="R16" i="1"/>
  <c r="R17" i="1"/>
  <c r="R18" i="1"/>
  <c r="R21" i="1"/>
  <c r="R22" i="1"/>
  <c r="R23" i="1"/>
  <c r="R24" i="1"/>
  <c r="R27" i="1"/>
  <c r="R28" i="1"/>
  <c r="R29" i="1"/>
  <c r="R30" i="1"/>
  <c r="R33" i="1"/>
  <c r="R34" i="1"/>
  <c r="R35" i="1"/>
  <c r="R36" i="1"/>
  <c r="R39" i="1"/>
  <c r="R40" i="1"/>
  <c r="R41" i="1"/>
  <c r="R42" i="1"/>
  <c r="R47" i="1"/>
  <c r="R48" i="1"/>
  <c r="R49" i="1"/>
  <c r="R50" i="1"/>
  <c r="R10" i="1"/>
  <c r="R11" i="1"/>
  <c r="R12" i="1"/>
  <c r="R9" i="1"/>
  <c r="I40" i="1"/>
  <c r="I41" i="1"/>
  <c r="I42" i="1"/>
  <c r="I34" i="1"/>
  <c r="I35" i="1"/>
  <c r="I36" i="1"/>
  <c r="I28" i="1"/>
  <c r="I29" i="1"/>
  <c r="I30" i="1"/>
  <c r="I22" i="1"/>
  <c r="I23" i="1"/>
  <c r="I24" i="1"/>
  <c r="F40" i="1"/>
  <c r="F41" i="1"/>
  <c r="F42" i="1"/>
  <c r="F34" i="1"/>
  <c r="F35" i="1"/>
  <c r="F36" i="1"/>
  <c r="F28" i="1"/>
  <c r="F29" i="1"/>
  <c r="F30" i="1"/>
  <c r="F22" i="1"/>
  <c r="F23" i="1"/>
  <c r="F24" i="1"/>
  <c r="D22" i="3"/>
  <c r="F43" i="3" l="1"/>
  <c r="J43" i="3" s="1"/>
  <c r="F42" i="3"/>
  <c r="I41" i="3"/>
  <c r="F41" i="3"/>
  <c r="F36" i="3"/>
  <c r="I35" i="3"/>
  <c r="F35" i="3"/>
  <c r="F38" i="3" s="1"/>
  <c r="F24" i="3"/>
  <c r="F23" i="3"/>
  <c r="F22" i="3"/>
  <c r="F29" i="3"/>
  <c r="F28" i="3"/>
  <c r="G13" i="3"/>
  <c r="D13" i="3"/>
  <c r="J12" i="3"/>
  <c r="J11" i="3"/>
  <c r="I12" i="3"/>
  <c r="I11" i="3"/>
  <c r="F12" i="3"/>
  <c r="F11" i="3"/>
  <c r="I50" i="1"/>
  <c r="F50" i="1"/>
  <c r="J42" i="1"/>
  <c r="J36" i="1"/>
  <c r="J30" i="1"/>
  <c r="J24" i="1"/>
  <c r="I18" i="1"/>
  <c r="F18" i="1"/>
  <c r="I12" i="1"/>
  <c r="F12" i="1"/>
  <c r="J12" i="1" s="1"/>
  <c r="I51" i="3"/>
  <c r="F51" i="3"/>
  <c r="J37" i="3"/>
  <c r="J31" i="3"/>
  <c r="J25" i="3"/>
  <c r="I19" i="3"/>
  <c r="F19" i="3"/>
  <c r="J19" i="3" s="1"/>
  <c r="I13" i="3"/>
  <c r="F13" i="3"/>
  <c r="J13" i="3" s="1"/>
  <c r="B54" i="3"/>
  <c r="Q52" i="3"/>
  <c r="P52" i="3"/>
  <c r="O52" i="3"/>
  <c r="N52" i="3"/>
  <c r="M52" i="3"/>
  <c r="L52" i="3"/>
  <c r="K52" i="3"/>
  <c r="I50" i="3"/>
  <c r="F50" i="3"/>
  <c r="J50" i="3" s="1"/>
  <c r="I49" i="3"/>
  <c r="F49" i="3"/>
  <c r="J49" i="3" s="1"/>
  <c r="I48" i="3"/>
  <c r="F48" i="3"/>
  <c r="Q44" i="3"/>
  <c r="P44" i="3"/>
  <c r="O44" i="3"/>
  <c r="N44" i="3"/>
  <c r="M44" i="3"/>
  <c r="L44" i="3"/>
  <c r="K44" i="3"/>
  <c r="J42" i="3"/>
  <c r="J41" i="3"/>
  <c r="I40" i="3"/>
  <c r="I44" i="3" s="1"/>
  <c r="F40" i="3"/>
  <c r="Q38" i="3"/>
  <c r="P38" i="3"/>
  <c r="O38" i="3"/>
  <c r="N38" i="3"/>
  <c r="M38" i="3"/>
  <c r="L38" i="3"/>
  <c r="K38" i="3"/>
  <c r="J36" i="3"/>
  <c r="J35" i="3"/>
  <c r="I34" i="3"/>
  <c r="F34" i="3"/>
  <c r="Q32" i="3"/>
  <c r="P32" i="3"/>
  <c r="O32" i="3"/>
  <c r="N32" i="3"/>
  <c r="M32" i="3"/>
  <c r="L32" i="3"/>
  <c r="K32" i="3"/>
  <c r="J30" i="3"/>
  <c r="J29" i="3"/>
  <c r="I28" i="3"/>
  <c r="I32" i="3" s="1"/>
  <c r="F32" i="3"/>
  <c r="Q26" i="3"/>
  <c r="P26" i="3"/>
  <c r="O26" i="3"/>
  <c r="N26" i="3"/>
  <c r="M26" i="3"/>
  <c r="L26" i="3"/>
  <c r="K26" i="3"/>
  <c r="J24" i="3"/>
  <c r="J23" i="3"/>
  <c r="I22" i="3"/>
  <c r="Q20" i="3"/>
  <c r="P20" i="3"/>
  <c r="O20" i="3"/>
  <c r="N20" i="3"/>
  <c r="M20" i="3"/>
  <c r="L20" i="3"/>
  <c r="K20" i="3"/>
  <c r="I18" i="3"/>
  <c r="F18" i="3"/>
  <c r="J18" i="3" s="1"/>
  <c r="I17" i="3"/>
  <c r="F17" i="3"/>
  <c r="I16" i="3"/>
  <c r="F16" i="3"/>
  <c r="Q14" i="3"/>
  <c r="P14" i="3"/>
  <c r="O14" i="3"/>
  <c r="N14" i="3"/>
  <c r="M14" i="3"/>
  <c r="L14" i="3"/>
  <c r="K14" i="3"/>
  <c r="I10" i="3"/>
  <c r="F10" i="3"/>
  <c r="I9" i="3"/>
  <c r="F9" i="3"/>
  <c r="J41" i="1"/>
  <c r="J40" i="1"/>
  <c r="J35" i="1"/>
  <c r="J34" i="1"/>
  <c r="J29" i="1"/>
  <c r="J28" i="1"/>
  <c r="J23" i="1"/>
  <c r="J22" i="1"/>
  <c r="I49" i="1"/>
  <c r="I48" i="1"/>
  <c r="I47" i="1"/>
  <c r="I39" i="1"/>
  <c r="I43" i="1" s="1"/>
  <c r="I33" i="1"/>
  <c r="I37" i="1" s="1"/>
  <c r="I27" i="1"/>
  <c r="I31" i="1" s="1"/>
  <c r="I21" i="1"/>
  <c r="I25" i="1" s="1"/>
  <c r="I17" i="1"/>
  <c r="I16" i="1"/>
  <c r="I15" i="1"/>
  <c r="I11" i="1"/>
  <c r="I10" i="1"/>
  <c r="I9" i="1"/>
  <c r="Q43" i="1"/>
  <c r="P43" i="1"/>
  <c r="O43" i="1"/>
  <c r="N43" i="1"/>
  <c r="M43" i="1"/>
  <c r="L43" i="1"/>
  <c r="K43" i="1"/>
  <c r="F39" i="1"/>
  <c r="F43" i="1" s="1"/>
  <c r="B53" i="1"/>
  <c r="P51" i="1"/>
  <c r="O51" i="1"/>
  <c r="N51" i="1"/>
  <c r="P37" i="1"/>
  <c r="O37" i="1"/>
  <c r="N37" i="1"/>
  <c r="P31" i="1"/>
  <c r="O31" i="1"/>
  <c r="N31" i="1"/>
  <c r="P25" i="1"/>
  <c r="O25" i="1"/>
  <c r="N25" i="1"/>
  <c r="P19" i="1"/>
  <c r="O19" i="1"/>
  <c r="N19" i="1"/>
  <c r="P13" i="1"/>
  <c r="O13" i="1"/>
  <c r="N13" i="1"/>
  <c r="K51" i="1"/>
  <c r="L51" i="1"/>
  <c r="M51" i="1"/>
  <c r="Q51" i="1"/>
  <c r="F49" i="1"/>
  <c r="J49" i="1" s="1"/>
  <c r="F48" i="1"/>
  <c r="J48" i="1" s="1"/>
  <c r="F47" i="1"/>
  <c r="F33" i="1"/>
  <c r="F37" i="1" s="1"/>
  <c r="F27" i="1"/>
  <c r="F31" i="1" s="1"/>
  <c r="F21" i="1"/>
  <c r="F25" i="1" s="1"/>
  <c r="F17" i="1"/>
  <c r="J17" i="1" s="1"/>
  <c r="F16" i="1"/>
  <c r="J16" i="1" s="1"/>
  <c r="F15" i="1"/>
  <c r="F10" i="1"/>
  <c r="J10" i="1" s="1"/>
  <c r="F11" i="1"/>
  <c r="F9" i="1"/>
  <c r="K37" i="1"/>
  <c r="L37" i="1"/>
  <c r="M37" i="1"/>
  <c r="Q37" i="1"/>
  <c r="K19" i="1"/>
  <c r="L19" i="1"/>
  <c r="M19" i="1"/>
  <c r="Q19" i="1"/>
  <c r="Q31" i="1"/>
  <c r="M31" i="1"/>
  <c r="L31" i="1"/>
  <c r="K31" i="1"/>
  <c r="Q25" i="1"/>
  <c r="M25" i="1"/>
  <c r="L25" i="1"/>
  <c r="K25" i="1"/>
  <c r="Q13" i="1"/>
  <c r="M13" i="1"/>
  <c r="L13" i="1"/>
  <c r="K13" i="1"/>
  <c r="R13" i="1" s="1"/>
  <c r="J34" i="3" l="1"/>
  <c r="J38" i="3" s="1"/>
  <c r="J18" i="1"/>
  <c r="J9" i="1"/>
  <c r="J21" i="1"/>
  <c r="R25" i="1"/>
  <c r="J15" i="1"/>
  <c r="J19" i="1" s="1"/>
  <c r="J47" i="1"/>
  <c r="J11" i="1"/>
  <c r="J50" i="1"/>
  <c r="R51" i="1"/>
  <c r="R37" i="1"/>
  <c r="J27" i="1"/>
  <c r="J31" i="1" s="1"/>
  <c r="J39" i="1"/>
  <c r="J43" i="1" s="1"/>
  <c r="R31" i="1"/>
  <c r="R43" i="1"/>
  <c r="J33" i="1"/>
  <c r="J37" i="1" s="1"/>
  <c r="I19" i="1"/>
  <c r="R19" i="1"/>
  <c r="F44" i="3"/>
  <c r="F26" i="3"/>
  <c r="J22" i="3"/>
  <c r="F20" i="3"/>
  <c r="J10" i="3"/>
  <c r="F52" i="3"/>
  <c r="Q45" i="3"/>
  <c r="J26" i="3"/>
  <c r="I52" i="3"/>
  <c r="J51" i="3"/>
  <c r="L44" i="1"/>
  <c r="L53" i="1" s="1"/>
  <c r="K44" i="1"/>
  <c r="K53" i="1" s="1"/>
  <c r="P44" i="1"/>
  <c r="P53" i="1" s="1"/>
  <c r="N44" i="1"/>
  <c r="N53" i="1" s="1"/>
  <c r="O44" i="1"/>
  <c r="O53" i="1" s="1"/>
  <c r="J25" i="1"/>
  <c r="M44" i="1"/>
  <c r="M53" i="1" s="1"/>
  <c r="Q44" i="1"/>
  <c r="Q53" i="1" s="1"/>
  <c r="K45" i="3"/>
  <c r="K54" i="3" s="1"/>
  <c r="P45" i="3"/>
  <c r="P54" i="3" s="1"/>
  <c r="N45" i="3"/>
  <c r="N54" i="3" s="1"/>
  <c r="O45" i="3"/>
  <c r="O54" i="3" s="1"/>
  <c r="I20" i="3"/>
  <c r="M45" i="3"/>
  <c r="M54" i="3" s="1"/>
  <c r="L45" i="3"/>
  <c r="L54" i="3" s="1"/>
  <c r="Q54" i="3"/>
  <c r="I14" i="3"/>
  <c r="F14" i="3"/>
  <c r="J28" i="3"/>
  <c r="J32" i="3" s="1"/>
  <c r="J40" i="3"/>
  <c r="J44" i="3" s="1"/>
  <c r="J9" i="3"/>
  <c r="I26" i="3"/>
  <c r="I38" i="3"/>
  <c r="J48" i="3"/>
  <c r="J17" i="3"/>
  <c r="J16" i="3"/>
  <c r="I51" i="1"/>
  <c r="I13" i="1"/>
  <c r="F13" i="1"/>
  <c r="F51" i="1"/>
  <c r="F19" i="1"/>
  <c r="I44" i="1" l="1"/>
  <c r="I53" i="1" s="1"/>
  <c r="J13" i="1"/>
  <c r="J44" i="1" s="1"/>
  <c r="J51" i="1"/>
  <c r="R53" i="1"/>
  <c r="R44" i="1"/>
  <c r="J20" i="3"/>
  <c r="F45" i="3"/>
  <c r="F54" i="3" s="1"/>
  <c r="J52" i="3"/>
  <c r="J14" i="3"/>
  <c r="J45" i="3" s="1"/>
  <c r="J54" i="3" s="1"/>
  <c r="F44" i="1"/>
  <c r="F53" i="1" s="1"/>
  <c r="I45" i="3"/>
  <c r="I54" i="3" s="1"/>
  <c r="J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Bureau Ritter</author>
  </authors>
  <commentList>
    <comment ref="D3" authorId="0" shapeId="0" xr:uid="{322E06E8-3D7B-4244-9844-48090A9225E6}">
      <text>
        <r>
          <rPr>
            <b/>
            <sz val="9"/>
            <color indexed="81"/>
            <rFont val="Segoe UI"/>
            <family val="2"/>
          </rPr>
          <t>Bitte auswählen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" authorId="0" shapeId="0" xr:uid="{61C4E3A8-9CD1-4C00-BCB5-408ABF030B0E}">
      <text>
        <r>
          <rPr>
            <b/>
            <sz val="9"/>
            <color indexed="81"/>
            <rFont val="Segoe UI"/>
            <family val="2"/>
          </rPr>
          <t>Bitte auswählen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Bureau Ritter</author>
  </authors>
  <commentList>
    <comment ref="D3" authorId="0" shapeId="0" xr:uid="{577F4726-8ED3-40FC-9FEA-A885B3D800FD}">
      <text>
        <r>
          <rPr>
            <b/>
            <sz val="9"/>
            <color indexed="81"/>
            <rFont val="Segoe UI"/>
            <family val="2"/>
          </rPr>
          <t>Bitte auswählen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" authorId="0" shapeId="0" xr:uid="{66761527-9BAD-469F-8A26-623CA502DCE1}">
      <text>
        <r>
          <rPr>
            <b/>
            <sz val="9"/>
            <color indexed="81"/>
            <rFont val="Segoe UI"/>
            <family val="2"/>
          </rPr>
          <t>Bitte auswählen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<sst xmlns="http://schemas.openxmlformats.org/spreadsheetml/2006/main" count="245" uniqueCount="158">
  <si>
    <t>tt.mm.jjjj</t>
  </si>
  <si>
    <t>Antragsteller:in:</t>
  </si>
  <si>
    <t>Projektlaufzeit:</t>
  </si>
  <si>
    <t>Abrechnung:</t>
  </si>
  <si>
    <t>Name/Institution</t>
  </si>
  <si>
    <t>tt.mm.jjjj - tt.mm.jjjj</t>
  </si>
  <si>
    <t>Position</t>
  </si>
  <si>
    <t>Erläuterungen</t>
  </si>
  <si>
    <t>1.</t>
  </si>
  <si>
    <t>1.1.</t>
  </si>
  <si>
    <t>1.2.</t>
  </si>
  <si>
    <t>1.3.</t>
  </si>
  <si>
    <t>...</t>
  </si>
  <si>
    <t>Zwischensumme Hauptposition 1:</t>
  </si>
  <si>
    <t>Zwischensumme Hauptposition 2. :</t>
  </si>
  <si>
    <t>3.1.</t>
  </si>
  <si>
    <t>3.2.</t>
  </si>
  <si>
    <t>3.3.</t>
  </si>
  <si>
    <t>Zwischensumme Hauptposition 3. :</t>
  </si>
  <si>
    <t>4.2.</t>
  </si>
  <si>
    <t>4.3.</t>
  </si>
  <si>
    <t>Zwischensumme Hauptposition 4. :</t>
  </si>
  <si>
    <t>5.1.</t>
  </si>
  <si>
    <t>5.2.</t>
  </si>
  <si>
    <t>5.3.</t>
  </si>
  <si>
    <t>Zwischensumme Hauptposition 5. :</t>
  </si>
  <si>
    <t>Gesamtsumme der Ausgaben</t>
  </si>
  <si>
    <t>Brutto EUR</t>
  </si>
  <si>
    <t>Netto EUR</t>
  </si>
  <si>
    <t>Anlass / Reiseziel</t>
  </si>
  <si>
    <t>Gehalt / Honorar</t>
  </si>
  <si>
    <t>2.</t>
  </si>
  <si>
    <t>2.1.</t>
  </si>
  <si>
    <t>2.2.</t>
  </si>
  <si>
    <t>2.3.</t>
  </si>
  <si>
    <t>3.</t>
  </si>
  <si>
    <t xml:space="preserve">4. </t>
  </si>
  <si>
    <t>4.1.</t>
  </si>
  <si>
    <t>5.</t>
  </si>
  <si>
    <t>Personalkosten</t>
  </si>
  <si>
    <t>Projektleitung</t>
  </si>
  <si>
    <t>Verwaltung</t>
  </si>
  <si>
    <t>Koordination</t>
  </si>
  <si>
    <t>Reisekosten</t>
  </si>
  <si>
    <t>Fahrtkosten</t>
  </si>
  <si>
    <t>Übernachtungskosten</t>
  </si>
  <si>
    <t>Sachkosten</t>
  </si>
  <si>
    <t>Presse- und Öffentlichkeitsarbeit</t>
  </si>
  <si>
    <t>N.N.</t>
  </si>
  <si>
    <t>Abrechnung</t>
  </si>
  <si>
    <t>Förderlinie A</t>
  </si>
  <si>
    <t>künstlerische Recherche</t>
  </si>
  <si>
    <t>künstlerische Produktion</t>
  </si>
  <si>
    <t>Gastspiele</t>
  </si>
  <si>
    <t>Wiederaufnahme</t>
  </si>
  <si>
    <t>Residenzen</t>
  </si>
  <si>
    <t>Qualifizierung/ Weiterbildung</t>
  </si>
  <si>
    <t>Anmietung und Ausstattung von Räumen</t>
  </si>
  <si>
    <t xml:space="preserve">Maßnahmen zum Barriereabbau </t>
  </si>
  <si>
    <t>Maßnahmen zur Förderung der Inklusion</t>
  </si>
  <si>
    <t>Marketing, Presse- und Öffentlichkeitsarbeit</t>
  </si>
  <si>
    <t>Fundraising</t>
  </si>
  <si>
    <t>Outreach und Vermittlung</t>
  </si>
  <si>
    <t xml:space="preserve">Sonstiges </t>
  </si>
  <si>
    <t>Förderlinie B</t>
  </si>
  <si>
    <t>(über)regionale und/ oder interdisziplinäre Kooperationen</t>
  </si>
  <si>
    <t>Gastspielreihe</t>
  </si>
  <si>
    <t>Touring</t>
  </si>
  <si>
    <t>Entwicklung von Proben- und Spielorten</t>
  </si>
  <si>
    <t>Maßnahmen zum Barriereabbau</t>
  </si>
  <si>
    <t>Formate für den künstlerischen Austausch</t>
  </si>
  <si>
    <t>Sonstiges</t>
  </si>
  <si>
    <t>Nachwuchs-förderung</t>
  </si>
  <si>
    <t>Residenz-programm</t>
  </si>
  <si>
    <t>Mentoring-programme</t>
  </si>
  <si>
    <t>Marketing, Presse- und Öffentlichkeits-arbeit</t>
  </si>
  <si>
    <t>Ausgaben</t>
  </si>
  <si>
    <t>Einnahmen</t>
  </si>
  <si>
    <t>I</t>
  </si>
  <si>
    <t>II</t>
  </si>
  <si>
    <t>Eigenmittel</t>
  </si>
  <si>
    <t>Drittmittel</t>
  </si>
  <si>
    <t>Projekteinnahmen</t>
  </si>
  <si>
    <t>Zuwendungsgeber:in</t>
  </si>
  <si>
    <t>Eintrittsgelder / Teilnahmegebühren</t>
  </si>
  <si>
    <t>Gesamtsumme der Einnahmen</t>
  </si>
  <si>
    <t>bei Vertrags-abschluss</t>
  </si>
  <si>
    <t>Auszahlungsplan:</t>
  </si>
  <si>
    <r>
      <t xml:space="preserve">NEXT STEPS  </t>
    </r>
    <r>
      <rPr>
        <b/>
        <sz val="18"/>
        <rFont val="PP Neue Montreal"/>
        <family val="3"/>
      </rPr>
      <t xml:space="preserve"> </t>
    </r>
  </si>
  <si>
    <t>Projekttitel</t>
  </si>
  <si>
    <t>Finanzierungsplan</t>
  </si>
  <si>
    <t>Next Steps Förderbedarf</t>
  </si>
  <si>
    <t>Verwaltungskosten</t>
  </si>
  <si>
    <t>Miete und Mietnebenkosten</t>
  </si>
  <si>
    <t>IT-Kosten</t>
  </si>
  <si>
    <t>GEMA</t>
  </si>
  <si>
    <t>6.</t>
  </si>
  <si>
    <t>6.1.</t>
  </si>
  <si>
    <t>6.2.</t>
  </si>
  <si>
    <t>6.3.</t>
  </si>
  <si>
    <t>Zwischensumme Hauptposition 6. :</t>
  </si>
  <si>
    <t>Förderlinie</t>
  </si>
  <si>
    <t>Förderlinie:</t>
  </si>
  <si>
    <t>EUR/Einheit
2025</t>
  </si>
  <si>
    <t>Anzahl Einheiten
2025</t>
  </si>
  <si>
    <t>EUR/Einheit
2026</t>
  </si>
  <si>
    <t>Anzahl Einheiten
2026</t>
  </si>
  <si>
    <t>Summe EUR
2025</t>
  </si>
  <si>
    <t>Summe EUR
2026</t>
  </si>
  <si>
    <t>Gesamtsumme
EUR</t>
  </si>
  <si>
    <t>Hessen tanzt!</t>
  </si>
  <si>
    <t>01.04.2025 - 31.01.2026</t>
  </si>
  <si>
    <t>Projektmanagement, N.N.</t>
  </si>
  <si>
    <t>Honorar (200,00 €/Tag)</t>
  </si>
  <si>
    <t>1.4.</t>
  </si>
  <si>
    <t>KSK</t>
  </si>
  <si>
    <t>…</t>
  </si>
  <si>
    <t>Tänzerin 1</t>
  </si>
  <si>
    <t>Honorar (2.000,00 €/Monat)</t>
  </si>
  <si>
    <t>Tänzer 1</t>
  </si>
  <si>
    <t>5,0% 2025, für Pos. 1.1., 1.3.  und 1.4.</t>
  </si>
  <si>
    <t>Transportkosten</t>
  </si>
  <si>
    <t xml:space="preserve">Transport Material Lager - Veranstaltungsort, Hin- und Rückfahrt </t>
  </si>
  <si>
    <t>Miete Probenraum</t>
  </si>
  <si>
    <t>Halle X, Kassel, 450,00 €/Monat inkl. Nebenkosten</t>
  </si>
  <si>
    <t>Veranstaltungshaftpflicht</t>
  </si>
  <si>
    <t>Eventversicherung, 365,00 € für 6 Tage</t>
  </si>
  <si>
    <t xml:space="preserve">Recherchekosten </t>
  </si>
  <si>
    <t>Ausstattung Kamera</t>
  </si>
  <si>
    <t>Canon EOS 90d, Digitale Spiegelreflex</t>
  </si>
  <si>
    <t>Ausstattung Software/Bildverarbeitung</t>
  </si>
  <si>
    <t>Photoshop Pro, 25,00 €/Monat</t>
  </si>
  <si>
    <t>Werkvertrag, 800,00 €/Monat</t>
  </si>
  <si>
    <t>Grafikdesign</t>
  </si>
  <si>
    <t>Druckkosten</t>
  </si>
  <si>
    <t>Flyer, 1000 Stück</t>
  </si>
  <si>
    <t>Barrierefreiheit</t>
  </si>
  <si>
    <t>Beratung barrierefreie Webseite</t>
  </si>
  <si>
    <t>Übersetzung leichte Sprache</t>
  </si>
  <si>
    <t>Übersetzung Startseite Webseite, 145,00 €/Normseite</t>
  </si>
  <si>
    <t xml:space="preserve">Audiodeskription </t>
  </si>
  <si>
    <t xml:space="preserve">6.4. </t>
  </si>
  <si>
    <t>technischer Support Aufnahme, Überarbeitung Ton Audiodesskription, 120,00 €/h</t>
  </si>
  <si>
    <t>Tontechniker und Audiodesigner</t>
  </si>
  <si>
    <t>für Social Media, Anzeigen, Print, 145,00 €/Tag</t>
  </si>
  <si>
    <t>Tina Tanz</t>
  </si>
  <si>
    <t>Künstlerische Leitung, Tina Tanz</t>
  </si>
  <si>
    <t>Eigenmittel Tina Tanz</t>
  </si>
  <si>
    <t>2 Bücher, Eintrittsgelder Ausstellung und Veranstaltung</t>
  </si>
  <si>
    <t xml:space="preserve">Überarbeitung Webseite </t>
  </si>
  <si>
    <t>Honorar (25,00 €/Stunde, 10 Stunden/Woche)</t>
  </si>
  <si>
    <t>Förderung Stadt Kassel</t>
  </si>
  <si>
    <t>Reisekosten Tina Tanz</t>
  </si>
  <si>
    <t>DB, F.a.M. - Kassel, Hin- und Rückfahrt</t>
  </si>
  <si>
    <t>Prüfsumme</t>
  </si>
  <si>
    <t>Workshop à 3 Stunden 300,00 €</t>
  </si>
  <si>
    <t>Honorar pauschal</t>
  </si>
  <si>
    <r>
      <rPr>
        <b/>
        <sz val="11"/>
        <color rgb="FFFF0000"/>
        <rFont val="PP Neue Montreal"/>
      </rPr>
      <t>ACHTUNG</t>
    </r>
    <r>
      <rPr>
        <sz val="11"/>
        <rFont val="PP Neue Montreal"/>
        <family val="3"/>
      </rPr>
      <t>: Bitte schauen Sie sich vor dem Ausfüllen des Formulars den "Beispielfinanzierungsplan" im zweiten Tabellenblatt dieser Datei an. Dort wird exemplarisch dargestellt, wie die einzelnen Felder ausgefüllt werden sollten.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</si>
</sst>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PP Neue Montreal"/>
      <family val="3"/>
    </font>
    <font>
      <b/>
      <sz val="22"/>
      <name val="PP Neue Montreal"/>
      <family val="3"/>
    </font>
    <font>
      <b/>
      <sz val="18"/>
      <name val="PP Neue Montreal"/>
      <family val="3"/>
    </font>
    <font>
      <b/>
      <sz val="10"/>
      <name val="PP Neue Montreal"/>
      <family val="3"/>
    </font>
    <font>
      <b/>
      <sz val="9"/>
      <name val="PP Neue Montreal"/>
      <family val="3"/>
    </font>
    <font>
      <b/>
      <i/>
      <sz val="10"/>
      <name val="PP Neue Montreal"/>
      <family val="3"/>
    </font>
    <font>
      <sz val="10"/>
      <name val="PP Neue Montreal"/>
      <family val="3"/>
    </font>
    <font>
      <sz val="10"/>
      <color rgb="FFDD0806"/>
      <name val="PP Neue Montreal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name val="PP Neue Montreal"/>
      <family val="3"/>
    </font>
    <font>
      <b/>
      <sz val="14"/>
      <name val="PP Neue Montreal"/>
      <family val="3"/>
    </font>
    <font>
      <b/>
      <i/>
      <sz val="22"/>
      <color rgb="FF7030A0"/>
      <name val="PP Neue Montreal"/>
      <family val="3"/>
    </font>
    <font>
      <b/>
      <i/>
      <sz val="14"/>
      <color rgb="FF7030A0"/>
      <name val="PP Neue Montreal"/>
      <family val="3"/>
    </font>
    <font>
      <b/>
      <i/>
      <sz val="10"/>
      <color rgb="FF7030A0"/>
      <name val="PP Neue Montreal"/>
      <family val="3"/>
    </font>
    <font>
      <sz val="11"/>
      <name val="PP Neue Montreal"/>
    </font>
    <font>
      <b/>
      <sz val="11"/>
      <color rgb="FFFF0000"/>
      <name val="PP Neue Montre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4" fontId="2" fillId="0" borderId="0" xfId="0" applyNumberFormat="1" applyFont="1" applyAlignment="1" applyProtection="1">
      <alignment horizontal="right"/>
      <protection locked="0"/>
    </xf>
    <xf numFmtId="0" fontId="15" fillId="3" borderId="10" xfId="0" applyFont="1" applyFill="1" applyBorder="1" applyAlignment="1" applyProtection="1">
      <alignment horizontal="left"/>
      <protection locked="0"/>
    </xf>
    <xf numFmtId="164" fontId="2" fillId="3" borderId="11" xfId="0" applyNumberFormat="1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Protection="1">
      <protection locked="0"/>
    </xf>
    <xf numFmtId="4" fontId="2" fillId="3" borderId="1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5" fillId="3" borderId="12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18" fillId="3" borderId="13" xfId="0" applyFont="1" applyFill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15" fillId="4" borderId="12" xfId="0" applyFont="1" applyFill="1" applyBorder="1" applyAlignment="1" applyProtection="1">
      <alignment horizontal="left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vertical="center" wrapText="1"/>
      <protection locked="0"/>
    </xf>
    <xf numFmtId="0" fontId="19" fillId="4" borderId="1" xfId="0" applyFont="1" applyFill="1" applyBorder="1" applyAlignment="1" applyProtection="1">
      <alignment vertical="center" wrapText="1"/>
      <protection locked="0"/>
    </xf>
    <xf numFmtId="0" fontId="19" fillId="4" borderId="13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vertical="top"/>
      <protection locked="0"/>
    </xf>
    <xf numFmtId="0" fontId="2" fillId="4" borderId="13" xfId="0" applyFont="1" applyFill="1" applyBorder="1" applyAlignment="1" applyProtection="1">
      <alignment vertical="top"/>
      <protection locked="0"/>
    </xf>
    <xf numFmtId="0" fontId="15" fillId="0" borderId="8" xfId="0" applyFont="1" applyBorder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5" fillId="0" borderId="8" xfId="0" applyNumberFormat="1" applyFont="1" applyBorder="1" applyAlignment="1" applyProtection="1">
      <alignment horizontal="left" vertical="center"/>
      <protection locked="0"/>
    </xf>
    <xf numFmtId="14" fontId="5" fillId="0" borderId="9" xfId="0" applyNumberFormat="1" applyFont="1" applyBorder="1" applyAlignment="1" applyProtection="1">
      <alignment horizontal="left" vertical="center"/>
      <protection locked="0"/>
    </xf>
    <xf numFmtId="14" fontId="5" fillId="0" borderId="6" xfId="0" applyNumberFormat="1" applyFont="1" applyBorder="1" applyAlignment="1" applyProtection="1">
      <alignment horizontal="left" vertical="center"/>
      <protection locked="0"/>
    </xf>
    <xf numFmtId="4" fontId="8" fillId="0" borderId="6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4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165" fontId="8" fillId="0" borderId="7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4" fontId="8" fillId="0" borderId="0" xfId="0" applyNumberFormat="1" applyFont="1" applyAlignment="1" applyProtection="1">
      <alignment horizontal="right" vertical="center"/>
      <protection locked="0"/>
    </xf>
    <xf numFmtId="165" fontId="8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165" fontId="5" fillId="0" borderId="7" xfId="0" applyNumberFormat="1" applyFont="1" applyBorder="1" applyAlignment="1" applyProtection="1">
      <alignment horizontal="left" vertical="center"/>
      <protection locked="0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3" fillId="3" borderId="1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4" borderId="14" xfId="0" applyFont="1" applyFill="1" applyBorder="1" applyAlignment="1">
      <alignment vertical="top"/>
    </xf>
    <xf numFmtId="0" fontId="2" fillId="0" borderId="0" xfId="0" applyFont="1"/>
    <xf numFmtId="0" fontId="8" fillId="3" borderId="8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2" borderId="8" xfId="0" applyNumberFormat="1" applyFont="1" applyFill="1" applyBorder="1" applyAlignment="1">
      <alignment horizontal="lef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4" fontId="5" fillId="4" borderId="8" xfId="0" applyNumberFormat="1" applyFont="1" applyFill="1" applyBorder="1" applyAlignment="1">
      <alignment horizontal="left" vertical="center"/>
    </xf>
    <xf numFmtId="4" fontId="5" fillId="4" borderId="7" xfId="0" applyNumberFormat="1" applyFont="1" applyFill="1" applyBorder="1" applyAlignment="1">
      <alignment horizontal="right" vertical="center"/>
    </xf>
    <xf numFmtId="4" fontId="5" fillId="4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8" xfId="0" applyNumberFormat="1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14" fontId="5" fillId="0" borderId="6" xfId="0" applyNumberFormat="1" applyFont="1" applyBorder="1" applyAlignment="1">
      <alignment horizontal="left" vertic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14" fontId="8" fillId="2" borderId="7" xfId="0" applyNumberFormat="1" applyFont="1" applyFill="1" applyBorder="1" applyAlignment="1">
      <alignment horizontal="left" vertical="center"/>
    </xf>
    <xf numFmtId="165" fontId="8" fillId="2" borderId="7" xfId="0" applyNumberFormat="1" applyFont="1" applyFill="1" applyBorder="1" applyAlignment="1">
      <alignment horizontal="left" vertical="center"/>
    </xf>
    <xf numFmtId="4" fontId="5" fillId="4" borderId="7" xfId="0" applyNumberFormat="1" applyFont="1" applyFill="1" applyBorder="1" applyAlignment="1">
      <alignment horizontal="left" vertical="center"/>
    </xf>
    <xf numFmtId="14" fontId="5" fillId="0" borderId="9" xfId="0" applyNumberFormat="1" applyFont="1" applyBorder="1" applyAlignment="1" applyProtection="1">
      <alignment vertical="center"/>
      <protection locked="0"/>
    </xf>
    <xf numFmtId="14" fontId="5" fillId="0" borderId="9" xfId="0" applyNumberFormat="1" applyFont="1" applyBorder="1" applyAlignment="1">
      <alignment vertical="center"/>
    </xf>
    <xf numFmtId="4" fontId="5" fillId="3" borderId="8" xfId="0" applyNumberFormat="1" applyFont="1" applyFill="1" applyBorder="1" applyAlignment="1">
      <alignment horizontal="left" vertical="center"/>
    </xf>
    <xf numFmtId="14" fontId="5" fillId="3" borderId="9" xfId="0" applyNumberFormat="1" applyFont="1" applyFill="1" applyBorder="1" applyAlignment="1">
      <alignment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14" fontId="18" fillId="3" borderId="1" xfId="0" applyNumberFormat="1" applyFont="1" applyFill="1" applyBorder="1" applyAlignment="1" applyProtection="1">
      <alignment vertical="center" wrapText="1"/>
      <protection locked="0"/>
    </xf>
    <xf numFmtId="14" fontId="8" fillId="0" borderId="7" xfId="0" applyNumberFormat="1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center" vertical="center"/>
    </xf>
    <xf numFmtId="164" fontId="20" fillId="5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4" fontId="5" fillId="3" borderId="9" xfId="0" applyNumberFormat="1" applyFont="1" applyFill="1" applyBorder="1" applyAlignment="1">
      <alignment horizontal="left" vertical="center"/>
    </xf>
    <xf numFmtId="14" fontId="5" fillId="3" borderId="6" xfId="0" applyNumberFormat="1" applyFont="1" applyFill="1" applyBorder="1" applyAlignment="1">
      <alignment horizontal="left" vertical="center"/>
    </xf>
    <xf numFmtId="14" fontId="8" fillId="2" borderId="6" xfId="0" applyNumberFormat="1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14" fontId="5" fillId="4" borderId="6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2">
    <dxf>
      <font>
        <color rgb="FF9C0006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66676</xdr:colOff>
      <xdr:row>1</xdr:row>
      <xdr:rowOff>711200</xdr:rowOff>
    </xdr:from>
    <xdr:ext cx="2514599" cy="7812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245C4FB-72FF-71F5-24E7-C120D3FDABD3}"/>
            </a:ext>
          </a:extLst>
        </xdr:cNvPr>
        <xdr:cNvSpPr txBox="1"/>
      </xdr:nvSpPr>
      <xdr:spPr>
        <a:xfrm>
          <a:off x="8067676" y="815975"/>
          <a:ext cx="2514599" cy="78124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ACHTUNG</a:t>
          </a:r>
          <a:r>
            <a:rPr lang="de-DE" sz="1100"/>
            <a:t>: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Bitte fügen Sie zusätzliche Zeilen immer </a:t>
          </a:r>
          <a:r>
            <a:rPr lang="de-DE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vor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der letzten (leeren) Zeile einer Hauptposition ein, damit die Summenfunktion erhalten bleibt.</a:t>
          </a:r>
          <a:endParaRPr lang="de-DE" sz="1100"/>
        </a:p>
      </xdr:txBody>
    </xdr:sp>
    <xdr:clientData/>
  </xdr:oneCellAnchor>
  <xdr:oneCellAnchor>
    <xdr:from>
      <xdr:col>7</xdr:col>
      <xdr:colOff>419100</xdr:colOff>
      <xdr:row>1</xdr:row>
      <xdr:rowOff>711200</xdr:rowOff>
    </xdr:from>
    <xdr:ext cx="2790825" cy="78124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2A54BE7-C563-FE8A-31BC-2B85AA3E9AA3}"/>
            </a:ext>
          </a:extLst>
        </xdr:cNvPr>
        <xdr:cNvSpPr txBox="1"/>
      </xdr:nvSpPr>
      <xdr:spPr>
        <a:xfrm>
          <a:off x="10610850" y="815975"/>
          <a:ext cx="2790825" cy="78124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TIPP</a:t>
          </a:r>
          <a:r>
            <a:rPr lang="de-DE" sz="1100"/>
            <a:t>:</a:t>
          </a:r>
          <a:r>
            <a:rPr lang="de-DE" sz="1100" baseline="0"/>
            <a:t> Nutzen Sie die Funktionen </a:t>
          </a:r>
          <a:r>
            <a:rPr lang="de-DE" sz="1100" i="1" baseline="0"/>
            <a:t>Kopieren</a:t>
          </a:r>
          <a:r>
            <a:rPr lang="de-DE" sz="1100" baseline="0"/>
            <a:t> und </a:t>
          </a:r>
          <a:r>
            <a:rPr lang="de-DE" sz="1100" i="1" baseline="0"/>
            <a:t>kopierte Zellen einfügen</a:t>
          </a:r>
          <a:r>
            <a:rPr lang="de-DE" sz="1100" baseline="0"/>
            <a:t>, um die Formatierung der kopierten Zeile zu übernehmen. Näheres dazu in unserem Leitfaden.</a:t>
          </a:r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40F6-B668-4594-B01A-5F4BA4B3E146}">
  <dimension ref="A1:S55"/>
  <sheetViews>
    <sheetView showGridLines="0" tabSelected="1" zoomScale="80" zoomScaleNormal="80" zoomScaleSheetLayoutView="90" workbookViewId="0">
      <pane ySplit="6" topLeftCell="A18" activePane="bottomLeft" state="frozen"/>
      <selection activeCell="B1" sqref="B1"/>
      <selection pane="bottomLeft" activeCell="T48" sqref="T48"/>
    </sheetView>
  </sheetViews>
  <sheetFormatPr baseColWidth="10" defaultColWidth="12.5546875" defaultRowHeight="14.4" outlineLevelCol="1" x14ac:dyDescent="0.3"/>
  <cols>
    <col min="1" max="1" width="3.6640625" style="52" bestFit="1" customWidth="1"/>
    <col min="2" max="2" width="33.5546875" style="29" bestFit="1" customWidth="1"/>
    <col min="3" max="3" width="46" style="11" customWidth="1"/>
    <col min="4" max="5" width="15.6640625" style="11" customWidth="1"/>
    <col min="6" max="6" width="15.6640625" style="5" customWidth="1"/>
    <col min="7" max="8" width="15.6640625" style="11" customWidth="1"/>
    <col min="9" max="9" width="15.6640625" style="5" customWidth="1"/>
    <col min="10" max="10" width="15.6640625" style="91" customWidth="1"/>
    <col min="11" max="16" width="15.6640625" style="5" hidden="1" customWidth="1" outlineLevel="1"/>
    <col min="17" max="17" width="15.6640625" style="30" hidden="1" customWidth="1" outlineLevel="1"/>
    <col min="18" max="18" width="12.5546875" style="11" hidden="1" customWidth="1" outlineLevel="1"/>
    <col min="19" max="19" width="12.5546875" style="11" collapsed="1"/>
    <col min="20" max="264" width="12.5546875" style="11"/>
    <col min="265" max="265" width="5.33203125" style="11" bestFit="1" customWidth="1"/>
    <col min="266" max="266" width="46" style="11" customWidth="1"/>
    <col min="267" max="267" width="53.6640625" style="11" customWidth="1"/>
    <col min="268" max="268" width="15.6640625" style="11" customWidth="1"/>
    <col min="269" max="271" width="18.33203125" style="11" customWidth="1"/>
    <col min="272" max="272" width="16.33203125" style="11" customWidth="1"/>
    <col min="273" max="520" width="12.5546875" style="11"/>
    <col min="521" max="521" width="5.33203125" style="11" bestFit="1" customWidth="1"/>
    <col min="522" max="522" width="46" style="11" customWidth="1"/>
    <col min="523" max="523" width="53.6640625" style="11" customWidth="1"/>
    <col min="524" max="524" width="15.6640625" style="11" customWidth="1"/>
    <col min="525" max="527" width="18.33203125" style="11" customWidth="1"/>
    <col min="528" max="528" width="16.33203125" style="11" customWidth="1"/>
    <col min="529" max="776" width="12.5546875" style="11"/>
    <col min="777" max="777" width="5.33203125" style="11" bestFit="1" customWidth="1"/>
    <col min="778" max="778" width="46" style="11" customWidth="1"/>
    <col min="779" max="779" width="53.6640625" style="11" customWidth="1"/>
    <col min="780" max="780" width="15.6640625" style="11" customWidth="1"/>
    <col min="781" max="783" width="18.33203125" style="11" customWidth="1"/>
    <col min="784" max="784" width="16.33203125" style="11" customWidth="1"/>
    <col min="785" max="1032" width="12.5546875" style="11"/>
    <col min="1033" max="1033" width="5.33203125" style="11" bestFit="1" customWidth="1"/>
    <col min="1034" max="1034" width="46" style="11" customWidth="1"/>
    <col min="1035" max="1035" width="53.6640625" style="11" customWidth="1"/>
    <col min="1036" max="1036" width="15.6640625" style="11" customWidth="1"/>
    <col min="1037" max="1039" width="18.33203125" style="11" customWidth="1"/>
    <col min="1040" max="1040" width="16.33203125" style="11" customWidth="1"/>
    <col min="1041" max="1288" width="12.5546875" style="11"/>
    <col min="1289" max="1289" width="5.33203125" style="11" bestFit="1" customWidth="1"/>
    <col min="1290" max="1290" width="46" style="11" customWidth="1"/>
    <col min="1291" max="1291" width="53.6640625" style="11" customWidth="1"/>
    <col min="1292" max="1292" width="15.6640625" style="11" customWidth="1"/>
    <col min="1293" max="1295" width="18.33203125" style="11" customWidth="1"/>
    <col min="1296" max="1296" width="16.33203125" style="11" customWidth="1"/>
    <col min="1297" max="1544" width="12.5546875" style="11"/>
    <col min="1545" max="1545" width="5.33203125" style="11" bestFit="1" customWidth="1"/>
    <col min="1546" max="1546" width="46" style="11" customWidth="1"/>
    <col min="1547" max="1547" width="53.6640625" style="11" customWidth="1"/>
    <col min="1548" max="1548" width="15.6640625" style="11" customWidth="1"/>
    <col min="1549" max="1551" width="18.33203125" style="11" customWidth="1"/>
    <col min="1552" max="1552" width="16.33203125" style="11" customWidth="1"/>
    <col min="1553" max="1800" width="12.5546875" style="11"/>
    <col min="1801" max="1801" width="5.33203125" style="11" bestFit="1" customWidth="1"/>
    <col min="1802" max="1802" width="46" style="11" customWidth="1"/>
    <col min="1803" max="1803" width="53.6640625" style="11" customWidth="1"/>
    <col min="1804" max="1804" width="15.6640625" style="11" customWidth="1"/>
    <col min="1805" max="1807" width="18.33203125" style="11" customWidth="1"/>
    <col min="1808" max="1808" width="16.33203125" style="11" customWidth="1"/>
    <col min="1809" max="2056" width="12.5546875" style="11"/>
    <col min="2057" max="2057" width="5.33203125" style="11" bestFit="1" customWidth="1"/>
    <col min="2058" max="2058" width="46" style="11" customWidth="1"/>
    <col min="2059" max="2059" width="53.6640625" style="11" customWidth="1"/>
    <col min="2060" max="2060" width="15.6640625" style="11" customWidth="1"/>
    <col min="2061" max="2063" width="18.33203125" style="11" customWidth="1"/>
    <col min="2064" max="2064" width="16.33203125" style="11" customWidth="1"/>
    <col min="2065" max="2312" width="12.5546875" style="11"/>
    <col min="2313" max="2313" width="5.33203125" style="11" bestFit="1" customWidth="1"/>
    <col min="2314" max="2314" width="46" style="11" customWidth="1"/>
    <col min="2315" max="2315" width="53.6640625" style="11" customWidth="1"/>
    <col min="2316" max="2316" width="15.6640625" style="11" customWidth="1"/>
    <col min="2317" max="2319" width="18.33203125" style="11" customWidth="1"/>
    <col min="2320" max="2320" width="16.33203125" style="11" customWidth="1"/>
    <col min="2321" max="2568" width="12.5546875" style="11"/>
    <col min="2569" max="2569" width="5.33203125" style="11" bestFit="1" customWidth="1"/>
    <col min="2570" max="2570" width="46" style="11" customWidth="1"/>
    <col min="2571" max="2571" width="53.6640625" style="11" customWidth="1"/>
    <col min="2572" max="2572" width="15.6640625" style="11" customWidth="1"/>
    <col min="2573" max="2575" width="18.33203125" style="11" customWidth="1"/>
    <col min="2576" max="2576" width="16.33203125" style="11" customWidth="1"/>
    <col min="2577" max="2824" width="12.5546875" style="11"/>
    <col min="2825" max="2825" width="5.33203125" style="11" bestFit="1" customWidth="1"/>
    <col min="2826" max="2826" width="46" style="11" customWidth="1"/>
    <col min="2827" max="2827" width="53.6640625" style="11" customWidth="1"/>
    <col min="2828" max="2828" width="15.6640625" style="11" customWidth="1"/>
    <col min="2829" max="2831" width="18.33203125" style="11" customWidth="1"/>
    <col min="2832" max="2832" width="16.33203125" style="11" customWidth="1"/>
    <col min="2833" max="3080" width="12.5546875" style="11"/>
    <col min="3081" max="3081" width="5.33203125" style="11" bestFit="1" customWidth="1"/>
    <col min="3082" max="3082" width="46" style="11" customWidth="1"/>
    <col min="3083" max="3083" width="53.6640625" style="11" customWidth="1"/>
    <col min="3084" max="3084" width="15.6640625" style="11" customWidth="1"/>
    <col min="3085" max="3087" width="18.33203125" style="11" customWidth="1"/>
    <col min="3088" max="3088" width="16.33203125" style="11" customWidth="1"/>
    <col min="3089" max="3336" width="12.5546875" style="11"/>
    <col min="3337" max="3337" width="5.33203125" style="11" bestFit="1" customWidth="1"/>
    <col min="3338" max="3338" width="46" style="11" customWidth="1"/>
    <col min="3339" max="3339" width="53.6640625" style="11" customWidth="1"/>
    <col min="3340" max="3340" width="15.6640625" style="11" customWidth="1"/>
    <col min="3341" max="3343" width="18.33203125" style="11" customWidth="1"/>
    <col min="3344" max="3344" width="16.33203125" style="11" customWidth="1"/>
    <col min="3345" max="3592" width="12.5546875" style="11"/>
    <col min="3593" max="3593" width="5.33203125" style="11" bestFit="1" customWidth="1"/>
    <col min="3594" max="3594" width="46" style="11" customWidth="1"/>
    <col min="3595" max="3595" width="53.6640625" style="11" customWidth="1"/>
    <col min="3596" max="3596" width="15.6640625" style="11" customWidth="1"/>
    <col min="3597" max="3599" width="18.33203125" style="11" customWidth="1"/>
    <col min="3600" max="3600" width="16.33203125" style="11" customWidth="1"/>
    <col min="3601" max="3848" width="12.5546875" style="11"/>
    <col min="3849" max="3849" width="5.33203125" style="11" bestFit="1" customWidth="1"/>
    <col min="3850" max="3850" width="46" style="11" customWidth="1"/>
    <col min="3851" max="3851" width="53.6640625" style="11" customWidth="1"/>
    <col min="3852" max="3852" width="15.6640625" style="11" customWidth="1"/>
    <col min="3853" max="3855" width="18.33203125" style="11" customWidth="1"/>
    <col min="3856" max="3856" width="16.33203125" style="11" customWidth="1"/>
    <col min="3857" max="4104" width="12.5546875" style="11"/>
    <col min="4105" max="4105" width="5.33203125" style="11" bestFit="1" customWidth="1"/>
    <col min="4106" max="4106" width="46" style="11" customWidth="1"/>
    <col min="4107" max="4107" width="53.6640625" style="11" customWidth="1"/>
    <col min="4108" max="4108" width="15.6640625" style="11" customWidth="1"/>
    <col min="4109" max="4111" width="18.33203125" style="11" customWidth="1"/>
    <col min="4112" max="4112" width="16.33203125" style="11" customWidth="1"/>
    <col min="4113" max="4360" width="12.5546875" style="11"/>
    <col min="4361" max="4361" width="5.33203125" style="11" bestFit="1" customWidth="1"/>
    <col min="4362" max="4362" width="46" style="11" customWidth="1"/>
    <col min="4363" max="4363" width="53.6640625" style="11" customWidth="1"/>
    <col min="4364" max="4364" width="15.6640625" style="11" customWidth="1"/>
    <col min="4365" max="4367" width="18.33203125" style="11" customWidth="1"/>
    <col min="4368" max="4368" width="16.33203125" style="11" customWidth="1"/>
    <col min="4369" max="4616" width="12.5546875" style="11"/>
    <col min="4617" max="4617" width="5.33203125" style="11" bestFit="1" customWidth="1"/>
    <col min="4618" max="4618" width="46" style="11" customWidth="1"/>
    <col min="4619" max="4619" width="53.6640625" style="11" customWidth="1"/>
    <col min="4620" max="4620" width="15.6640625" style="11" customWidth="1"/>
    <col min="4621" max="4623" width="18.33203125" style="11" customWidth="1"/>
    <col min="4624" max="4624" width="16.33203125" style="11" customWidth="1"/>
    <col min="4625" max="4872" width="12.5546875" style="11"/>
    <col min="4873" max="4873" width="5.33203125" style="11" bestFit="1" customWidth="1"/>
    <col min="4874" max="4874" width="46" style="11" customWidth="1"/>
    <col min="4875" max="4875" width="53.6640625" style="11" customWidth="1"/>
    <col min="4876" max="4876" width="15.6640625" style="11" customWidth="1"/>
    <col min="4877" max="4879" width="18.33203125" style="11" customWidth="1"/>
    <col min="4880" max="4880" width="16.33203125" style="11" customWidth="1"/>
    <col min="4881" max="5128" width="12.5546875" style="11"/>
    <col min="5129" max="5129" width="5.33203125" style="11" bestFit="1" customWidth="1"/>
    <col min="5130" max="5130" width="46" style="11" customWidth="1"/>
    <col min="5131" max="5131" width="53.6640625" style="11" customWidth="1"/>
    <col min="5132" max="5132" width="15.6640625" style="11" customWidth="1"/>
    <col min="5133" max="5135" width="18.33203125" style="11" customWidth="1"/>
    <col min="5136" max="5136" width="16.33203125" style="11" customWidth="1"/>
    <col min="5137" max="5384" width="12.5546875" style="11"/>
    <col min="5385" max="5385" width="5.33203125" style="11" bestFit="1" customWidth="1"/>
    <col min="5386" max="5386" width="46" style="11" customWidth="1"/>
    <col min="5387" max="5387" width="53.6640625" style="11" customWidth="1"/>
    <col min="5388" max="5388" width="15.6640625" style="11" customWidth="1"/>
    <col min="5389" max="5391" width="18.33203125" style="11" customWidth="1"/>
    <col min="5392" max="5392" width="16.33203125" style="11" customWidth="1"/>
    <col min="5393" max="5640" width="12.5546875" style="11"/>
    <col min="5641" max="5641" width="5.33203125" style="11" bestFit="1" customWidth="1"/>
    <col min="5642" max="5642" width="46" style="11" customWidth="1"/>
    <col min="5643" max="5643" width="53.6640625" style="11" customWidth="1"/>
    <col min="5644" max="5644" width="15.6640625" style="11" customWidth="1"/>
    <col min="5645" max="5647" width="18.33203125" style="11" customWidth="1"/>
    <col min="5648" max="5648" width="16.33203125" style="11" customWidth="1"/>
    <col min="5649" max="5896" width="12.5546875" style="11"/>
    <col min="5897" max="5897" width="5.33203125" style="11" bestFit="1" customWidth="1"/>
    <col min="5898" max="5898" width="46" style="11" customWidth="1"/>
    <col min="5899" max="5899" width="53.6640625" style="11" customWidth="1"/>
    <col min="5900" max="5900" width="15.6640625" style="11" customWidth="1"/>
    <col min="5901" max="5903" width="18.33203125" style="11" customWidth="1"/>
    <col min="5904" max="5904" width="16.33203125" style="11" customWidth="1"/>
    <col min="5905" max="6152" width="12.5546875" style="11"/>
    <col min="6153" max="6153" width="5.33203125" style="11" bestFit="1" customWidth="1"/>
    <col min="6154" max="6154" width="46" style="11" customWidth="1"/>
    <col min="6155" max="6155" width="53.6640625" style="11" customWidth="1"/>
    <col min="6156" max="6156" width="15.6640625" style="11" customWidth="1"/>
    <col min="6157" max="6159" width="18.33203125" style="11" customWidth="1"/>
    <col min="6160" max="6160" width="16.33203125" style="11" customWidth="1"/>
    <col min="6161" max="6408" width="12.5546875" style="11"/>
    <col min="6409" max="6409" width="5.33203125" style="11" bestFit="1" customWidth="1"/>
    <col min="6410" max="6410" width="46" style="11" customWidth="1"/>
    <col min="6411" max="6411" width="53.6640625" style="11" customWidth="1"/>
    <col min="6412" max="6412" width="15.6640625" style="11" customWidth="1"/>
    <col min="6413" max="6415" width="18.33203125" style="11" customWidth="1"/>
    <col min="6416" max="6416" width="16.33203125" style="11" customWidth="1"/>
    <col min="6417" max="6664" width="12.5546875" style="11"/>
    <col min="6665" max="6665" width="5.33203125" style="11" bestFit="1" customWidth="1"/>
    <col min="6666" max="6666" width="46" style="11" customWidth="1"/>
    <col min="6667" max="6667" width="53.6640625" style="11" customWidth="1"/>
    <col min="6668" max="6668" width="15.6640625" style="11" customWidth="1"/>
    <col min="6669" max="6671" width="18.33203125" style="11" customWidth="1"/>
    <col min="6672" max="6672" width="16.33203125" style="11" customWidth="1"/>
    <col min="6673" max="6920" width="12.5546875" style="11"/>
    <col min="6921" max="6921" width="5.33203125" style="11" bestFit="1" customWidth="1"/>
    <col min="6922" max="6922" width="46" style="11" customWidth="1"/>
    <col min="6923" max="6923" width="53.6640625" style="11" customWidth="1"/>
    <col min="6924" max="6924" width="15.6640625" style="11" customWidth="1"/>
    <col min="6925" max="6927" width="18.33203125" style="11" customWidth="1"/>
    <col min="6928" max="6928" width="16.33203125" style="11" customWidth="1"/>
    <col min="6929" max="7176" width="12.5546875" style="11"/>
    <col min="7177" max="7177" width="5.33203125" style="11" bestFit="1" customWidth="1"/>
    <col min="7178" max="7178" width="46" style="11" customWidth="1"/>
    <col min="7179" max="7179" width="53.6640625" style="11" customWidth="1"/>
    <col min="7180" max="7180" width="15.6640625" style="11" customWidth="1"/>
    <col min="7181" max="7183" width="18.33203125" style="11" customWidth="1"/>
    <col min="7184" max="7184" width="16.33203125" style="11" customWidth="1"/>
    <col min="7185" max="7432" width="12.5546875" style="11"/>
    <col min="7433" max="7433" width="5.33203125" style="11" bestFit="1" customWidth="1"/>
    <col min="7434" max="7434" width="46" style="11" customWidth="1"/>
    <col min="7435" max="7435" width="53.6640625" style="11" customWidth="1"/>
    <col min="7436" max="7436" width="15.6640625" style="11" customWidth="1"/>
    <col min="7437" max="7439" width="18.33203125" style="11" customWidth="1"/>
    <col min="7440" max="7440" width="16.33203125" style="11" customWidth="1"/>
    <col min="7441" max="7688" width="12.5546875" style="11"/>
    <col min="7689" max="7689" width="5.33203125" style="11" bestFit="1" customWidth="1"/>
    <col min="7690" max="7690" width="46" style="11" customWidth="1"/>
    <col min="7691" max="7691" width="53.6640625" style="11" customWidth="1"/>
    <col min="7692" max="7692" width="15.6640625" style="11" customWidth="1"/>
    <col min="7693" max="7695" width="18.33203125" style="11" customWidth="1"/>
    <col min="7696" max="7696" width="16.33203125" style="11" customWidth="1"/>
    <col min="7697" max="7944" width="12.5546875" style="11"/>
    <col min="7945" max="7945" width="5.33203125" style="11" bestFit="1" customWidth="1"/>
    <col min="7946" max="7946" width="46" style="11" customWidth="1"/>
    <col min="7947" max="7947" width="53.6640625" style="11" customWidth="1"/>
    <col min="7948" max="7948" width="15.6640625" style="11" customWidth="1"/>
    <col min="7949" max="7951" width="18.33203125" style="11" customWidth="1"/>
    <col min="7952" max="7952" width="16.33203125" style="11" customWidth="1"/>
    <col min="7953" max="8200" width="12.5546875" style="11"/>
    <col min="8201" max="8201" width="5.33203125" style="11" bestFit="1" customWidth="1"/>
    <col min="8202" max="8202" width="46" style="11" customWidth="1"/>
    <col min="8203" max="8203" width="53.6640625" style="11" customWidth="1"/>
    <col min="8204" max="8204" width="15.6640625" style="11" customWidth="1"/>
    <col min="8205" max="8207" width="18.33203125" style="11" customWidth="1"/>
    <col min="8208" max="8208" width="16.33203125" style="11" customWidth="1"/>
    <col min="8209" max="8456" width="12.5546875" style="11"/>
    <col min="8457" max="8457" width="5.33203125" style="11" bestFit="1" customWidth="1"/>
    <col min="8458" max="8458" width="46" style="11" customWidth="1"/>
    <col min="8459" max="8459" width="53.6640625" style="11" customWidth="1"/>
    <col min="8460" max="8460" width="15.6640625" style="11" customWidth="1"/>
    <col min="8461" max="8463" width="18.33203125" style="11" customWidth="1"/>
    <col min="8464" max="8464" width="16.33203125" style="11" customWidth="1"/>
    <col min="8465" max="8712" width="12.5546875" style="11"/>
    <col min="8713" max="8713" width="5.33203125" style="11" bestFit="1" customWidth="1"/>
    <col min="8714" max="8714" width="46" style="11" customWidth="1"/>
    <col min="8715" max="8715" width="53.6640625" style="11" customWidth="1"/>
    <col min="8716" max="8716" width="15.6640625" style="11" customWidth="1"/>
    <col min="8717" max="8719" width="18.33203125" style="11" customWidth="1"/>
    <col min="8720" max="8720" width="16.33203125" style="11" customWidth="1"/>
    <col min="8721" max="8968" width="12.5546875" style="11"/>
    <col min="8969" max="8969" width="5.33203125" style="11" bestFit="1" customWidth="1"/>
    <col min="8970" max="8970" width="46" style="11" customWidth="1"/>
    <col min="8971" max="8971" width="53.6640625" style="11" customWidth="1"/>
    <col min="8972" max="8972" width="15.6640625" style="11" customWidth="1"/>
    <col min="8973" max="8975" width="18.33203125" style="11" customWidth="1"/>
    <col min="8976" max="8976" width="16.33203125" style="11" customWidth="1"/>
    <col min="8977" max="9224" width="12.5546875" style="11"/>
    <col min="9225" max="9225" width="5.33203125" style="11" bestFit="1" customWidth="1"/>
    <col min="9226" max="9226" width="46" style="11" customWidth="1"/>
    <col min="9227" max="9227" width="53.6640625" style="11" customWidth="1"/>
    <col min="9228" max="9228" width="15.6640625" style="11" customWidth="1"/>
    <col min="9229" max="9231" width="18.33203125" style="11" customWidth="1"/>
    <col min="9232" max="9232" width="16.33203125" style="11" customWidth="1"/>
    <col min="9233" max="9480" width="12.5546875" style="11"/>
    <col min="9481" max="9481" width="5.33203125" style="11" bestFit="1" customWidth="1"/>
    <col min="9482" max="9482" width="46" style="11" customWidth="1"/>
    <col min="9483" max="9483" width="53.6640625" style="11" customWidth="1"/>
    <col min="9484" max="9484" width="15.6640625" style="11" customWidth="1"/>
    <col min="9485" max="9487" width="18.33203125" style="11" customWidth="1"/>
    <col min="9488" max="9488" width="16.33203125" style="11" customWidth="1"/>
    <col min="9489" max="9736" width="12.5546875" style="11"/>
    <col min="9737" max="9737" width="5.33203125" style="11" bestFit="1" customWidth="1"/>
    <col min="9738" max="9738" width="46" style="11" customWidth="1"/>
    <col min="9739" max="9739" width="53.6640625" style="11" customWidth="1"/>
    <col min="9740" max="9740" width="15.6640625" style="11" customWidth="1"/>
    <col min="9741" max="9743" width="18.33203125" style="11" customWidth="1"/>
    <col min="9744" max="9744" width="16.33203125" style="11" customWidth="1"/>
    <col min="9745" max="9992" width="12.5546875" style="11"/>
    <col min="9993" max="9993" width="5.33203125" style="11" bestFit="1" customWidth="1"/>
    <col min="9994" max="9994" width="46" style="11" customWidth="1"/>
    <col min="9995" max="9995" width="53.6640625" style="11" customWidth="1"/>
    <col min="9996" max="9996" width="15.6640625" style="11" customWidth="1"/>
    <col min="9997" max="9999" width="18.33203125" style="11" customWidth="1"/>
    <col min="10000" max="10000" width="16.33203125" style="11" customWidth="1"/>
    <col min="10001" max="10248" width="12.5546875" style="11"/>
    <col min="10249" max="10249" width="5.33203125" style="11" bestFit="1" customWidth="1"/>
    <col min="10250" max="10250" width="46" style="11" customWidth="1"/>
    <col min="10251" max="10251" width="53.6640625" style="11" customWidth="1"/>
    <col min="10252" max="10252" width="15.6640625" style="11" customWidth="1"/>
    <col min="10253" max="10255" width="18.33203125" style="11" customWidth="1"/>
    <col min="10256" max="10256" width="16.33203125" style="11" customWidth="1"/>
    <col min="10257" max="10504" width="12.5546875" style="11"/>
    <col min="10505" max="10505" width="5.33203125" style="11" bestFit="1" customWidth="1"/>
    <col min="10506" max="10506" width="46" style="11" customWidth="1"/>
    <col min="10507" max="10507" width="53.6640625" style="11" customWidth="1"/>
    <col min="10508" max="10508" width="15.6640625" style="11" customWidth="1"/>
    <col min="10509" max="10511" width="18.33203125" style="11" customWidth="1"/>
    <col min="10512" max="10512" width="16.33203125" style="11" customWidth="1"/>
    <col min="10513" max="10760" width="12.5546875" style="11"/>
    <col min="10761" max="10761" width="5.33203125" style="11" bestFit="1" customWidth="1"/>
    <col min="10762" max="10762" width="46" style="11" customWidth="1"/>
    <col min="10763" max="10763" width="53.6640625" style="11" customWidth="1"/>
    <col min="10764" max="10764" width="15.6640625" style="11" customWidth="1"/>
    <col min="10765" max="10767" width="18.33203125" style="11" customWidth="1"/>
    <col min="10768" max="10768" width="16.33203125" style="11" customWidth="1"/>
    <col min="10769" max="11016" width="12.5546875" style="11"/>
    <col min="11017" max="11017" width="5.33203125" style="11" bestFit="1" customWidth="1"/>
    <col min="11018" max="11018" width="46" style="11" customWidth="1"/>
    <col min="11019" max="11019" width="53.6640625" style="11" customWidth="1"/>
    <col min="11020" max="11020" width="15.6640625" style="11" customWidth="1"/>
    <col min="11021" max="11023" width="18.33203125" style="11" customWidth="1"/>
    <col min="11024" max="11024" width="16.33203125" style="11" customWidth="1"/>
    <col min="11025" max="11272" width="12.5546875" style="11"/>
    <col min="11273" max="11273" width="5.33203125" style="11" bestFit="1" customWidth="1"/>
    <col min="11274" max="11274" width="46" style="11" customWidth="1"/>
    <col min="11275" max="11275" width="53.6640625" style="11" customWidth="1"/>
    <col min="11276" max="11276" width="15.6640625" style="11" customWidth="1"/>
    <col min="11277" max="11279" width="18.33203125" style="11" customWidth="1"/>
    <col min="11280" max="11280" width="16.33203125" style="11" customWidth="1"/>
    <col min="11281" max="11528" width="12.5546875" style="11"/>
    <col min="11529" max="11529" width="5.33203125" style="11" bestFit="1" customWidth="1"/>
    <col min="11530" max="11530" width="46" style="11" customWidth="1"/>
    <col min="11531" max="11531" width="53.6640625" style="11" customWidth="1"/>
    <col min="11532" max="11532" width="15.6640625" style="11" customWidth="1"/>
    <col min="11533" max="11535" width="18.33203125" style="11" customWidth="1"/>
    <col min="11536" max="11536" width="16.33203125" style="11" customWidth="1"/>
    <col min="11537" max="11784" width="12.5546875" style="11"/>
    <col min="11785" max="11785" width="5.33203125" style="11" bestFit="1" customWidth="1"/>
    <col min="11786" max="11786" width="46" style="11" customWidth="1"/>
    <col min="11787" max="11787" width="53.6640625" style="11" customWidth="1"/>
    <col min="11788" max="11788" width="15.6640625" style="11" customWidth="1"/>
    <col min="11789" max="11791" width="18.33203125" style="11" customWidth="1"/>
    <col min="11792" max="11792" width="16.33203125" style="11" customWidth="1"/>
    <col min="11793" max="12040" width="12.5546875" style="11"/>
    <col min="12041" max="12041" width="5.33203125" style="11" bestFit="1" customWidth="1"/>
    <col min="12042" max="12042" width="46" style="11" customWidth="1"/>
    <col min="12043" max="12043" width="53.6640625" style="11" customWidth="1"/>
    <col min="12044" max="12044" width="15.6640625" style="11" customWidth="1"/>
    <col min="12045" max="12047" width="18.33203125" style="11" customWidth="1"/>
    <col min="12048" max="12048" width="16.33203125" style="11" customWidth="1"/>
    <col min="12049" max="12296" width="12.5546875" style="11"/>
    <col min="12297" max="12297" width="5.33203125" style="11" bestFit="1" customWidth="1"/>
    <col min="12298" max="12298" width="46" style="11" customWidth="1"/>
    <col min="12299" max="12299" width="53.6640625" style="11" customWidth="1"/>
    <col min="12300" max="12300" width="15.6640625" style="11" customWidth="1"/>
    <col min="12301" max="12303" width="18.33203125" style="11" customWidth="1"/>
    <col min="12304" max="12304" width="16.33203125" style="11" customWidth="1"/>
    <col min="12305" max="12552" width="12.5546875" style="11"/>
    <col min="12553" max="12553" width="5.33203125" style="11" bestFit="1" customWidth="1"/>
    <col min="12554" max="12554" width="46" style="11" customWidth="1"/>
    <col min="12555" max="12555" width="53.6640625" style="11" customWidth="1"/>
    <col min="12556" max="12556" width="15.6640625" style="11" customWidth="1"/>
    <col min="12557" max="12559" width="18.33203125" style="11" customWidth="1"/>
    <col min="12560" max="12560" width="16.33203125" style="11" customWidth="1"/>
    <col min="12561" max="12808" width="12.5546875" style="11"/>
    <col min="12809" max="12809" width="5.33203125" style="11" bestFit="1" customWidth="1"/>
    <col min="12810" max="12810" width="46" style="11" customWidth="1"/>
    <col min="12811" max="12811" width="53.6640625" style="11" customWidth="1"/>
    <col min="12812" max="12812" width="15.6640625" style="11" customWidth="1"/>
    <col min="12813" max="12815" width="18.33203125" style="11" customWidth="1"/>
    <col min="12816" max="12816" width="16.33203125" style="11" customWidth="1"/>
    <col min="12817" max="13064" width="12.5546875" style="11"/>
    <col min="13065" max="13065" width="5.33203125" style="11" bestFit="1" customWidth="1"/>
    <col min="13066" max="13066" width="46" style="11" customWidth="1"/>
    <col min="13067" max="13067" width="53.6640625" style="11" customWidth="1"/>
    <col min="13068" max="13068" width="15.6640625" style="11" customWidth="1"/>
    <col min="13069" max="13071" width="18.33203125" style="11" customWidth="1"/>
    <col min="13072" max="13072" width="16.33203125" style="11" customWidth="1"/>
    <col min="13073" max="13320" width="12.5546875" style="11"/>
    <col min="13321" max="13321" width="5.33203125" style="11" bestFit="1" customWidth="1"/>
    <col min="13322" max="13322" width="46" style="11" customWidth="1"/>
    <col min="13323" max="13323" width="53.6640625" style="11" customWidth="1"/>
    <col min="13324" max="13324" width="15.6640625" style="11" customWidth="1"/>
    <col min="13325" max="13327" width="18.33203125" style="11" customWidth="1"/>
    <col min="13328" max="13328" width="16.33203125" style="11" customWidth="1"/>
    <col min="13329" max="13576" width="12.5546875" style="11"/>
    <col min="13577" max="13577" width="5.33203125" style="11" bestFit="1" customWidth="1"/>
    <col min="13578" max="13578" width="46" style="11" customWidth="1"/>
    <col min="13579" max="13579" width="53.6640625" style="11" customWidth="1"/>
    <col min="13580" max="13580" width="15.6640625" style="11" customWidth="1"/>
    <col min="13581" max="13583" width="18.33203125" style="11" customWidth="1"/>
    <col min="13584" max="13584" width="16.33203125" style="11" customWidth="1"/>
    <col min="13585" max="13832" width="12.5546875" style="11"/>
    <col min="13833" max="13833" width="5.33203125" style="11" bestFit="1" customWidth="1"/>
    <col min="13834" max="13834" width="46" style="11" customWidth="1"/>
    <col min="13835" max="13835" width="53.6640625" style="11" customWidth="1"/>
    <col min="13836" max="13836" width="15.6640625" style="11" customWidth="1"/>
    <col min="13837" max="13839" width="18.33203125" style="11" customWidth="1"/>
    <col min="13840" max="13840" width="16.33203125" style="11" customWidth="1"/>
    <col min="13841" max="14088" width="12.5546875" style="11"/>
    <col min="14089" max="14089" width="5.33203125" style="11" bestFit="1" customWidth="1"/>
    <col min="14090" max="14090" width="46" style="11" customWidth="1"/>
    <col min="14091" max="14091" width="53.6640625" style="11" customWidth="1"/>
    <col min="14092" max="14092" width="15.6640625" style="11" customWidth="1"/>
    <col min="14093" max="14095" width="18.33203125" style="11" customWidth="1"/>
    <col min="14096" max="14096" width="16.33203125" style="11" customWidth="1"/>
    <col min="14097" max="14344" width="12.5546875" style="11"/>
    <col min="14345" max="14345" width="5.33203125" style="11" bestFit="1" customWidth="1"/>
    <col min="14346" max="14346" width="46" style="11" customWidth="1"/>
    <col min="14347" max="14347" width="53.6640625" style="11" customWidth="1"/>
    <col min="14348" max="14348" width="15.6640625" style="11" customWidth="1"/>
    <col min="14349" max="14351" width="18.33203125" style="11" customWidth="1"/>
    <col min="14352" max="14352" width="16.33203125" style="11" customWidth="1"/>
    <col min="14353" max="14600" width="12.5546875" style="11"/>
    <col min="14601" max="14601" width="5.33203125" style="11" bestFit="1" customWidth="1"/>
    <col min="14602" max="14602" width="46" style="11" customWidth="1"/>
    <col min="14603" max="14603" width="53.6640625" style="11" customWidth="1"/>
    <col min="14604" max="14604" width="15.6640625" style="11" customWidth="1"/>
    <col min="14605" max="14607" width="18.33203125" style="11" customWidth="1"/>
    <col min="14608" max="14608" width="16.33203125" style="11" customWidth="1"/>
    <col min="14609" max="14856" width="12.5546875" style="11"/>
    <col min="14857" max="14857" width="5.33203125" style="11" bestFit="1" customWidth="1"/>
    <col min="14858" max="14858" width="46" style="11" customWidth="1"/>
    <col min="14859" max="14859" width="53.6640625" style="11" customWidth="1"/>
    <col min="14860" max="14860" width="15.6640625" style="11" customWidth="1"/>
    <col min="14861" max="14863" width="18.33203125" style="11" customWidth="1"/>
    <col min="14864" max="14864" width="16.33203125" style="11" customWidth="1"/>
    <col min="14865" max="15112" width="12.5546875" style="11"/>
    <col min="15113" max="15113" width="5.33203125" style="11" bestFit="1" customWidth="1"/>
    <col min="15114" max="15114" width="46" style="11" customWidth="1"/>
    <col min="15115" max="15115" width="53.6640625" style="11" customWidth="1"/>
    <col min="15116" max="15116" width="15.6640625" style="11" customWidth="1"/>
    <col min="15117" max="15119" width="18.33203125" style="11" customWidth="1"/>
    <col min="15120" max="15120" width="16.33203125" style="11" customWidth="1"/>
    <col min="15121" max="15368" width="12.5546875" style="11"/>
    <col min="15369" max="15369" width="5.33203125" style="11" bestFit="1" customWidth="1"/>
    <col min="15370" max="15370" width="46" style="11" customWidth="1"/>
    <col min="15371" max="15371" width="53.6640625" style="11" customWidth="1"/>
    <col min="15372" max="15372" width="15.6640625" style="11" customWidth="1"/>
    <col min="15373" max="15375" width="18.33203125" style="11" customWidth="1"/>
    <col min="15376" max="15376" width="16.33203125" style="11" customWidth="1"/>
    <col min="15377" max="15624" width="12.5546875" style="11"/>
    <col min="15625" max="15625" width="5.33203125" style="11" bestFit="1" customWidth="1"/>
    <col min="15626" max="15626" width="46" style="11" customWidth="1"/>
    <col min="15627" max="15627" width="53.6640625" style="11" customWidth="1"/>
    <col min="15628" max="15628" width="15.6640625" style="11" customWidth="1"/>
    <col min="15629" max="15631" width="18.33203125" style="11" customWidth="1"/>
    <col min="15632" max="15632" width="16.33203125" style="11" customWidth="1"/>
    <col min="15633" max="15880" width="12.5546875" style="11"/>
    <col min="15881" max="15881" width="5.33203125" style="11" bestFit="1" customWidth="1"/>
    <col min="15882" max="15882" width="46" style="11" customWidth="1"/>
    <col min="15883" max="15883" width="53.6640625" style="11" customWidth="1"/>
    <col min="15884" max="15884" width="15.6640625" style="11" customWidth="1"/>
    <col min="15885" max="15887" width="18.33203125" style="11" customWidth="1"/>
    <col min="15888" max="15888" width="16.33203125" style="11" customWidth="1"/>
    <col min="15889" max="16136" width="12.5546875" style="11"/>
    <col min="16137" max="16137" width="5.33203125" style="11" bestFit="1" customWidth="1"/>
    <col min="16138" max="16138" width="46" style="11" customWidth="1"/>
    <col min="16139" max="16139" width="53.6640625" style="11" customWidth="1"/>
    <col min="16140" max="16140" width="15.6640625" style="11" customWidth="1"/>
    <col min="16141" max="16143" width="18.33203125" style="11" customWidth="1"/>
    <col min="16144" max="16144" width="16.33203125" style="11" customWidth="1"/>
    <col min="16145" max="16384" width="12.5546875" style="11"/>
  </cols>
  <sheetData>
    <row r="1" spans="1:18" ht="8.5500000000000007" customHeight="1" x14ac:dyDescent="0.3">
      <c r="A1" s="6"/>
      <c r="B1" s="7"/>
      <c r="C1" s="8"/>
      <c r="D1" s="8"/>
      <c r="E1" s="8"/>
      <c r="F1" s="9"/>
      <c r="G1" s="8"/>
      <c r="H1" s="8"/>
      <c r="I1" s="9"/>
      <c r="J1" s="90"/>
      <c r="K1" s="9"/>
      <c r="L1" s="9"/>
      <c r="M1" s="9"/>
      <c r="N1" s="9"/>
      <c r="O1" s="9"/>
      <c r="P1" s="9"/>
      <c r="Q1" s="10"/>
    </row>
    <row r="2" spans="1:18" ht="45" customHeight="1" x14ac:dyDescent="0.3">
      <c r="A2" s="12"/>
      <c r="B2" s="53" t="s">
        <v>88</v>
      </c>
      <c r="C2" s="14" t="s">
        <v>89</v>
      </c>
      <c r="D2" s="114"/>
      <c r="E2" s="114"/>
      <c r="F2" s="15"/>
      <c r="G2" s="111" t="s">
        <v>90</v>
      </c>
      <c r="H2" s="111"/>
      <c r="I2" s="101" t="s">
        <v>0</v>
      </c>
      <c r="J2" s="16"/>
      <c r="K2" s="13"/>
      <c r="L2" s="13"/>
      <c r="M2" s="13"/>
      <c r="N2" s="13"/>
      <c r="O2" s="13"/>
      <c r="P2" s="13"/>
      <c r="Q2" s="17"/>
    </row>
    <row r="3" spans="1:18" s="66" customFormat="1" ht="12" customHeight="1" x14ac:dyDescent="0.3">
      <c r="A3" s="54"/>
      <c r="B3" s="55" t="s">
        <v>1</v>
      </c>
      <c r="C3" s="56" t="s">
        <v>2</v>
      </c>
      <c r="D3" s="57" t="s">
        <v>102</v>
      </c>
      <c r="E3" s="57" t="s">
        <v>3</v>
      </c>
      <c r="F3" s="58"/>
      <c r="G3" s="59"/>
      <c r="H3" s="60"/>
      <c r="I3" s="60"/>
      <c r="J3" s="61"/>
      <c r="K3" s="62" t="s">
        <v>87</v>
      </c>
      <c r="L3" s="63"/>
      <c r="M3" s="64"/>
      <c r="N3" s="64"/>
      <c r="O3" s="64"/>
      <c r="P3" s="64"/>
      <c r="Q3" s="65"/>
    </row>
    <row r="4" spans="1:18" ht="49.95" customHeight="1" x14ac:dyDescent="0.3">
      <c r="A4" s="18"/>
      <c r="B4" s="19" t="s">
        <v>4</v>
      </c>
      <c r="C4" s="20" t="s">
        <v>5</v>
      </c>
      <c r="D4" s="21"/>
      <c r="E4" s="21"/>
      <c r="F4" s="22"/>
      <c r="G4" s="23"/>
      <c r="H4" s="23"/>
      <c r="I4" s="23"/>
      <c r="J4" s="24"/>
      <c r="K4" s="25"/>
      <c r="L4" s="26"/>
      <c r="M4" s="26"/>
      <c r="N4" s="26"/>
      <c r="O4" s="26"/>
      <c r="P4" s="26"/>
      <c r="Q4" s="27"/>
    </row>
    <row r="5" spans="1:18" ht="10.5" customHeight="1" x14ac:dyDescent="0.3">
      <c r="A5" s="28"/>
    </row>
    <row r="6" spans="1:18" s="72" customFormat="1" ht="28.35" customHeight="1" x14ac:dyDescent="0.25">
      <c r="A6" s="67"/>
      <c r="B6" s="68" t="s">
        <v>6</v>
      </c>
      <c r="C6" s="69" t="s">
        <v>7</v>
      </c>
      <c r="D6" s="69" t="s">
        <v>103</v>
      </c>
      <c r="E6" s="69" t="s">
        <v>104</v>
      </c>
      <c r="F6" s="69" t="s">
        <v>107</v>
      </c>
      <c r="G6" s="69" t="s">
        <v>105</v>
      </c>
      <c r="H6" s="69" t="s">
        <v>106</v>
      </c>
      <c r="I6" s="69" t="s">
        <v>108</v>
      </c>
      <c r="J6" s="68" t="s">
        <v>109</v>
      </c>
      <c r="K6" s="68" t="s">
        <v>86</v>
      </c>
      <c r="L6" s="70">
        <v>45839</v>
      </c>
      <c r="M6" s="70">
        <v>45931</v>
      </c>
      <c r="N6" s="70">
        <v>46023</v>
      </c>
      <c r="O6" s="70">
        <v>46113</v>
      </c>
      <c r="P6" s="70">
        <v>46204</v>
      </c>
      <c r="Q6" s="70">
        <v>46296</v>
      </c>
      <c r="R6" s="103" t="s">
        <v>154</v>
      </c>
    </row>
    <row r="7" spans="1:18" s="36" customFormat="1" ht="25.5" customHeight="1" x14ac:dyDescent="0.3">
      <c r="A7" s="31" t="s">
        <v>78</v>
      </c>
      <c r="B7" s="95" t="s">
        <v>76</v>
      </c>
      <c r="C7" s="95"/>
      <c r="D7" s="95"/>
      <c r="E7" s="95"/>
      <c r="F7" s="95"/>
      <c r="G7" s="32"/>
      <c r="H7" s="32"/>
      <c r="I7" s="32"/>
      <c r="J7" s="33"/>
      <c r="K7" s="34"/>
      <c r="L7" s="35"/>
      <c r="M7" s="35"/>
      <c r="N7" s="35"/>
      <c r="O7" s="35"/>
      <c r="P7" s="35"/>
      <c r="Q7" s="35"/>
    </row>
    <row r="8" spans="1:18" s="40" customFormat="1" ht="25.5" customHeight="1" x14ac:dyDescent="0.3">
      <c r="A8" s="37" t="s">
        <v>8</v>
      </c>
      <c r="B8" s="38" t="s">
        <v>39</v>
      </c>
      <c r="C8" s="39"/>
      <c r="D8" s="39"/>
      <c r="E8" s="39"/>
      <c r="F8" s="74"/>
      <c r="G8" s="39"/>
      <c r="H8" s="39"/>
      <c r="I8" s="74"/>
      <c r="J8" s="81"/>
      <c r="K8" s="34"/>
      <c r="L8" s="35"/>
      <c r="M8" s="35"/>
      <c r="N8" s="35"/>
      <c r="O8" s="35"/>
      <c r="P8" s="35"/>
      <c r="Q8" s="35"/>
    </row>
    <row r="9" spans="1:18" s="44" customFormat="1" ht="25.5" customHeight="1" x14ac:dyDescent="0.3">
      <c r="A9" s="41" t="s">
        <v>9</v>
      </c>
      <c r="B9" s="42" t="s">
        <v>40</v>
      </c>
      <c r="C9" s="102" t="s">
        <v>30</v>
      </c>
      <c r="D9" s="35">
        <v>0</v>
      </c>
      <c r="E9" s="43">
        <v>0</v>
      </c>
      <c r="F9" s="74">
        <f>D9*E9</f>
        <v>0</v>
      </c>
      <c r="G9" s="35">
        <v>0</v>
      </c>
      <c r="H9" s="43">
        <v>0</v>
      </c>
      <c r="I9" s="74">
        <f>G9*H9</f>
        <v>0</v>
      </c>
      <c r="J9" s="81">
        <f>SUM(F9,I9)</f>
        <v>0</v>
      </c>
      <c r="K9" s="34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45">
        <f>SUM(K9:Q9)</f>
        <v>0</v>
      </c>
    </row>
    <row r="10" spans="1:18" s="45" customFormat="1" ht="25.5" customHeight="1" x14ac:dyDescent="0.3">
      <c r="A10" s="41" t="s">
        <v>10</v>
      </c>
      <c r="B10" s="42" t="s">
        <v>42</v>
      </c>
      <c r="C10" s="102"/>
      <c r="D10" s="35">
        <v>0</v>
      </c>
      <c r="E10" s="43">
        <v>0</v>
      </c>
      <c r="F10" s="74">
        <f t="shared" ref="F10:F11" si="0">D10*E10</f>
        <v>0</v>
      </c>
      <c r="G10" s="35">
        <v>0</v>
      </c>
      <c r="H10" s="43">
        <v>0</v>
      </c>
      <c r="I10" s="74">
        <f t="shared" ref="I10:I11" si="1">G10*H10</f>
        <v>0</v>
      </c>
      <c r="J10" s="81">
        <f t="shared" ref="J10:J11" si="2">SUM(F10,I10)</f>
        <v>0</v>
      </c>
      <c r="K10" s="34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45">
        <f t="shared" ref="R10:R53" si="3">SUM(K10:Q10)</f>
        <v>0</v>
      </c>
    </row>
    <row r="11" spans="1:18" s="45" customFormat="1" ht="25.5" customHeight="1" x14ac:dyDescent="0.3">
      <c r="A11" s="41" t="s">
        <v>11</v>
      </c>
      <c r="B11" s="42" t="s">
        <v>41</v>
      </c>
      <c r="C11" s="102"/>
      <c r="D11" s="35">
        <v>0</v>
      </c>
      <c r="E11" s="43">
        <v>0</v>
      </c>
      <c r="F11" s="74">
        <f t="shared" si="0"/>
        <v>0</v>
      </c>
      <c r="G11" s="35">
        <v>0</v>
      </c>
      <c r="H11" s="43">
        <v>0</v>
      </c>
      <c r="I11" s="74">
        <f t="shared" si="1"/>
        <v>0</v>
      </c>
      <c r="J11" s="81">
        <f t="shared" si="2"/>
        <v>0</v>
      </c>
      <c r="K11" s="34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45">
        <f t="shared" si="3"/>
        <v>0</v>
      </c>
    </row>
    <row r="12" spans="1:18" s="45" customFormat="1" ht="25.5" customHeight="1" x14ac:dyDescent="0.3">
      <c r="A12" s="41" t="s">
        <v>116</v>
      </c>
      <c r="B12" s="42"/>
      <c r="C12" s="102"/>
      <c r="D12" s="35">
        <v>0</v>
      </c>
      <c r="E12" s="43">
        <v>0</v>
      </c>
      <c r="F12" s="74">
        <f t="shared" ref="F12" si="4">D12*E12</f>
        <v>0</v>
      </c>
      <c r="G12" s="35">
        <v>0</v>
      </c>
      <c r="H12" s="43">
        <v>0</v>
      </c>
      <c r="I12" s="74">
        <f t="shared" ref="I12" si="5">G12*H12</f>
        <v>0</v>
      </c>
      <c r="J12" s="81">
        <f t="shared" ref="J12" si="6">SUM(F12,I12)</f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45">
        <f t="shared" si="3"/>
        <v>0</v>
      </c>
    </row>
    <row r="13" spans="1:18" s="76" customFormat="1" ht="25.5" customHeight="1" x14ac:dyDescent="0.3">
      <c r="A13" s="73"/>
      <c r="B13" s="109" t="s">
        <v>13</v>
      </c>
      <c r="C13" s="110"/>
      <c r="D13" s="92"/>
      <c r="E13" s="93"/>
      <c r="F13" s="74">
        <f>SUM(F9:F12)</f>
        <v>0</v>
      </c>
      <c r="G13" s="92"/>
      <c r="H13" s="93"/>
      <c r="I13" s="74">
        <f t="shared" ref="I13:Q13" si="7">SUM(I9:I12)</f>
        <v>0</v>
      </c>
      <c r="J13" s="81">
        <f t="shared" si="7"/>
        <v>0</v>
      </c>
      <c r="K13" s="75">
        <f t="shared" si="7"/>
        <v>0</v>
      </c>
      <c r="L13" s="74">
        <f t="shared" si="7"/>
        <v>0</v>
      </c>
      <c r="M13" s="74">
        <f t="shared" si="7"/>
        <v>0</v>
      </c>
      <c r="N13" s="74">
        <f t="shared" si="7"/>
        <v>0</v>
      </c>
      <c r="O13" s="74">
        <f t="shared" si="7"/>
        <v>0</v>
      </c>
      <c r="P13" s="74">
        <f t="shared" si="7"/>
        <v>0</v>
      </c>
      <c r="Q13" s="74">
        <f t="shared" si="7"/>
        <v>0</v>
      </c>
      <c r="R13" s="45">
        <f t="shared" si="3"/>
        <v>0</v>
      </c>
    </row>
    <row r="14" spans="1:18" s="45" customFormat="1" ht="25.5" customHeight="1" x14ac:dyDescent="0.3">
      <c r="A14" s="31" t="s">
        <v>31</v>
      </c>
      <c r="B14" s="38" t="s">
        <v>43</v>
      </c>
      <c r="C14" s="47"/>
      <c r="D14" s="47"/>
      <c r="E14" s="48"/>
      <c r="F14" s="89"/>
      <c r="G14" s="47"/>
      <c r="H14" s="48"/>
      <c r="I14" s="89"/>
      <c r="J14" s="94"/>
      <c r="K14" s="49"/>
      <c r="L14" s="50"/>
      <c r="M14" s="50"/>
      <c r="N14" s="50"/>
      <c r="O14" s="50"/>
      <c r="P14" s="50"/>
      <c r="Q14" s="50"/>
    </row>
    <row r="15" spans="1:18" s="45" customFormat="1" ht="25.5" customHeight="1" x14ac:dyDescent="0.3">
      <c r="A15" s="41" t="s">
        <v>32</v>
      </c>
      <c r="B15" s="42" t="s">
        <v>44</v>
      </c>
      <c r="C15" s="102" t="s">
        <v>29</v>
      </c>
      <c r="D15" s="35">
        <v>0</v>
      </c>
      <c r="E15" s="43">
        <v>0</v>
      </c>
      <c r="F15" s="74">
        <f t="shared" ref="F15:F17" si="8">D15*E15</f>
        <v>0</v>
      </c>
      <c r="G15" s="35">
        <v>0</v>
      </c>
      <c r="H15" s="43">
        <v>0</v>
      </c>
      <c r="I15" s="74">
        <f t="shared" ref="I15:I17" si="9">G15*H15</f>
        <v>0</v>
      </c>
      <c r="J15" s="81">
        <f>SUM(F15,I15)</f>
        <v>0</v>
      </c>
      <c r="K15" s="34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45">
        <f t="shared" si="3"/>
        <v>0</v>
      </c>
    </row>
    <row r="16" spans="1:18" s="45" customFormat="1" ht="25.5" customHeight="1" x14ac:dyDescent="0.3">
      <c r="A16" s="41" t="s">
        <v>33</v>
      </c>
      <c r="B16" s="42" t="s">
        <v>45</v>
      </c>
      <c r="C16" s="102"/>
      <c r="D16" s="35">
        <v>0</v>
      </c>
      <c r="E16" s="43">
        <v>0</v>
      </c>
      <c r="F16" s="74">
        <f t="shared" si="8"/>
        <v>0</v>
      </c>
      <c r="G16" s="35">
        <v>0</v>
      </c>
      <c r="H16" s="43">
        <v>0</v>
      </c>
      <c r="I16" s="74">
        <f t="shared" si="9"/>
        <v>0</v>
      </c>
      <c r="J16" s="81">
        <f t="shared" ref="J16:J17" si="10">SUM(F16,I16)</f>
        <v>0</v>
      </c>
      <c r="K16" s="34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45">
        <f t="shared" si="3"/>
        <v>0</v>
      </c>
    </row>
    <row r="17" spans="1:18" s="45" customFormat="1" ht="25.5" customHeight="1" x14ac:dyDescent="0.3">
      <c r="A17" s="41" t="s">
        <v>34</v>
      </c>
      <c r="B17" s="42"/>
      <c r="C17" s="102"/>
      <c r="D17" s="35">
        <v>0</v>
      </c>
      <c r="E17" s="43">
        <v>0</v>
      </c>
      <c r="F17" s="74">
        <f t="shared" si="8"/>
        <v>0</v>
      </c>
      <c r="G17" s="35">
        <v>0</v>
      </c>
      <c r="H17" s="43">
        <v>0</v>
      </c>
      <c r="I17" s="74">
        <f t="shared" si="9"/>
        <v>0</v>
      </c>
      <c r="J17" s="81">
        <f t="shared" si="10"/>
        <v>0</v>
      </c>
      <c r="K17" s="34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45">
        <f t="shared" si="3"/>
        <v>0</v>
      </c>
    </row>
    <row r="18" spans="1:18" s="45" customFormat="1" ht="25.5" customHeight="1" x14ac:dyDescent="0.3">
      <c r="A18" s="41" t="s">
        <v>116</v>
      </c>
      <c r="B18" s="42"/>
      <c r="C18" s="102"/>
      <c r="D18" s="35">
        <v>0</v>
      </c>
      <c r="E18" s="43">
        <v>0</v>
      </c>
      <c r="F18" s="74">
        <f t="shared" ref="F18" si="11">D18*E18</f>
        <v>0</v>
      </c>
      <c r="G18" s="35">
        <v>0</v>
      </c>
      <c r="H18" s="43">
        <v>0</v>
      </c>
      <c r="I18" s="74">
        <f t="shared" ref="I18" si="12">G18*H18</f>
        <v>0</v>
      </c>
      <c r="J18" s="81">
        <f t="shared" ref="J18" si="13">SUM(F18,I18)</f>
        <v>0</v>
      </c>
      <c r="K18" s="34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45">
        <f t="shared" si="3"/>
        <v>0</v>
      </c>
    </row>
    <row r="19" spans="1:18" s="78" customFormat="1" ht="25.5" customHeight="1" x14ac:dyDescent="0.3">
      <c r="A19" s="73"/>
      <c r="B19" s="109" t="s">
        <v>14</v>
      </c>
      <c r="C19" s="110"/>
      <c r="D19" s="92"/>
      <c r="E19" s="93"/>
      <c r="F19" s="74">
        <f>SUM(F15:F18)</f>
        <v>0</v>
      </c>
      <c r="G19" s="92"/>
      <c r="H19" s="93"/>
      <c r="I19" s="74">
        <f>SUM(I15:I18)</f>
        <v>0</v>
      </c>
      <c r="J19" s="81">
        <f>SUM(J15:J18)</f>
        <v>0</v>
      </c>
      <c r="K19" s="75">
        <f t="shared" ref="K19:Q19" si="14">SUM(K15:K18)</f>
        <v>0</v>
      </c>
      <c r="L19" s="74">
        <f t="shared" si="14"/>
        <v>0</v>
      </c>
      <c r="M19" s="74">
        <f t="shared" si="14"/>
        <v>0</v>
      </c>
      <c r="N19" s="74">
        <f t="shared" ref="N19" si="15">SUM(N15:N18)</f>
        <v>0</v>
      </c>
      <c r="O19" s="74">
        <f t="shared" ref="O19" si="16">SUM(O15:O18)</f>
        <v>0</v>
      </c>
      <c r="P19" s="74">
        <f t="shared" ref="P19" si="17">SUM(P15:P18)</f>
        <v>0</v>
      </c>
      <c r="Q19" s="74">
        <f t="shared" si="14"/>
        <v>0</v>
      </c>
      <c r="R19" s="45">
        <f t="shared" si="3"/>
        <v>0</v>
      </c>
    </row>
    <row r="20" spans="1:18" s="45" customFormat="1" ht="25.5" customHeight="1" x14ac:dyDescent="0.3">
      <c r="A20" s="31" t="s">
        <v>35</v>
      </c>
      <c r="B20" s="38" t="s">
        <v>46</v>
      </c>
      <c r="C20" s="47"/>
      <c r="D20" s="47"/>
      <c r="E20" s="48"/>
      <c r="F20" s="89"/>
      <c r="G20" s="47"/>
      <c r="H20" s="48"/>
      <c r="I20" s="89"/>
      <c r="J20" s="94"/>
      <c r="K20" s="49"/>
      <c r="L20" s="50"/>
      <c r="M20" s="50"/>
      <c r="N20" s="50"/>
      <c r="O20" s="50"/>
      <c r="P20" s="50"/>
      <c r="Q20" s="50"/>
    </row>
    <row r="21" spans="1:18" s="45" customFormat="1" ht="25.5" customHeight="1" x14ac:dyDescent="0.3">
      <c r="A21" s="41" t="s">
        <v>15</v>
      </c>
      <c r="B21" s="42"/>
      <c r="C21" s="102"/>
      <c r="D21" s="35">
        <v>0</v>
      </c>
      <c r="E21" s="43">
        <v>0</v>
      </c>
      <c r="F21" s="74">
        <f>D21*E21</f>
        <v>0</v>
      </c>
      <c r="G21" s="35">
        <v>0</v>
      </c>
      <c r="H21" s="43">
        <v>0</v>
      </c>
      <c r="I21" s="74">
        <f>G21*H21</f>
        <v>0</v>
      </c>
      <c r="J21" s="81">
        <f>SUM(F21,I21)</f>
        <v>0</v>
      </c>
      <c r="K21" s="34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45">
        <f t="shared" si="3"/>
        <v>0</v>
      </c>
    </row>
    <row r="22" spans="1:18" s="45" customFormat="1" ht="25.5" customHeight="1" x14ac:dyDescent="0.3">
      <c r="A22" s="41" t="s">
        <v>16</v>
      </c>
      <c r="B22" s="42"/>
      <c r="C22" s="102"/>
      <c r="D22" s="35">
        <v>0</v>
      </c>
      <c r="E22" s="43">
        <v>0</v>
      </c>
      <c r="F22" s="74">
        <f t="shared" ref="F22:F24" si="18">D22*E22</f>
        <v>0</v>
      </c>
      <c r="G22" s="35">
        <v>0</v>
      </c>
      <c r="H22" s="43">
        <v>0</v>
      </c>
      <c r="I22" s="74">
        <f t="shared" ref="I22:I24" si="19">G22*H22</f>
        <v>0</v>
      </c>
      <c r="J22" s="81">
        <f t="shared" ref="J22:J23" si="20">SUM(F22,I22)</f>
        <v>0</v>
      </c>
      <c r="K22" s="34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45">
        <f t="shared" si="3"/>
        <v>0</v>
      </c>
    </row>
    <row r="23" spans="1:18" s="45" customFormat="1" ht="25.5" customHeight="1" x14ac:dyDescent="0.3">
      <c r="A23" s="41" t="s">
        <v>17</v>
      </c>
      <c r="B23" s="42"/>
      <c r="C23" s="102"/>
      <c r="D23" s="35">
        <v>0</v>
      </c>
      <c r="E23" s="43">
        <v>0</v>
      </c>
      <c r="F23" s="74">
        <f t="shared" si="18"/>
        <v>0</v>
      </c>
      <c r="G23" s="35">
        <v>0</v>
      </c>
      <c r="H23" s="43">
        <v>0</v>
      </c>
      <c r="I23" s="74">
        <f t="shared" si="19"/>
        <v>0</v>
      </c>
      <c r="J23" s="81">
        <f t="shared" si="20"/>
        <v>0</v>
      </c>
      <c r="K23" s="34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45">
        <f t="shared" si="3"/>
        <v>0</v>
      </c>
    </row>
    <row r="24" spans="1:18" s="45" customFormat="1" ht="25.5" customHeight="1" x14ac:dyDescent="0.3">
      <c r="A24" s="41" t="s">
        <v>116</v>
      </c>
      <c r="B24" s="42"/>
      <c r="C24" s="102"/>
      <c r="D24" s="35">
        <v>0</v>
      </c>
      <c r="E24" s="43">
        <v>0</v>
      </c>
      <c r="F24" s="74">
        <f t="shared" si="18"/>
        <v>0</v>
      </c>
      <c r="G24" s="35">
        <v>0</v>
      </c>
      <c r="H24" s="43">
        <v>0</v>
      </c>
      <c r="I24" s="74">
        <f t="shared" si="19"/>
        <v>0</v>
      </c>
      <c r="J24" s="81">
        <f t="shared" ref="J24" si="21">SUM(F24,I24)</f>
        <v>0</v>
      </c>
      <c r="K24" s="34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45">
        <f t="shared" si="3"/>
        <v>0</v>
      </c>
    </row>
    <row r="25" spans="1:18" s="76" customFormat="1" ht="25.5" customHeight="1" x14ac:dyDescent="0.3">
      <c r="A25" s="73"/>
      <c r="B25" s="109" t="s">
        <v>18</v>
      </c>
      <c r="C25" s="110"/>
      <c r="D25" s="92"/>
      <c r="E25" s="93"/>
      <c r="F25" s="74">
        <f>SUM(F21:F24)</f>
        <v>0</v>
      </c>
      <c r="G25" s="92"/>
      <c r="H25" s="93"/>
      <c r="I25" s="74">
        <f>SUM(I21:I24)</f>
        <v>0</v>
      </c>
      <c r="J25" s="81">
        <f>SUM(J21:J24)</f>
        <v>0</v>
      </c>
      <c r="K25" s="75">
        <f>SUM(K21:K24)</f>
        <v>0</v>
      </c>
      <c r="L25" s="74">
        <f>SUM(L21:L24)</f>
        <v>0</v>
      </c>
      <c r="M25" s="74">
        <f>SUM(M21:M24)</f>
        <v>0</v>
      </c>
      <c r="N25" s="74">
        <f t="shared" ref="N25:P25" si="22">SUM(N21:N24)</f>
        <v>0</v>
      </c>
      <c r="O25" s="74">
        <f t="shared" si="22"/>
        <v>0</v>
      </c>
      <c r="P25" s="74">
        <f t="shared" si="22"/>
        <v>0</v>
      </c>
      <c r="Q25" s="74">
        <f>SUM(Q21:Q24)</f>
        <v>0</v>
      </c>
      <c r="R25" s="45">
        <f t="shared" si="3"/>
        <v>0</v>
      </c>
    </row>
    <row r="26" spans="1:18" s="45" customFormat="1" ht="25.5" customHeight="1" x14ac:dyDescent="0.3">
      <c r="A26" s="31" t="s">
        <v>36</v>
      </c>
      <c r="B26" s="38" t="s">
        <v>92</v>
      </c>
      <c r="C26" s="39"/>
      <c r="D26" s="39"/>
      <c r="E26" s="46"/>
      <c r="F26" s="89"/>
      <c r="G26" s="39"/>
      <c r="H26" s="46"/>
      <c r="I26" s="89"/>
      <c r="J26" s="94"/>
      <c r="K26" s="49"/>
      <c r="L26" s="50"/>
      <c r="M26" s="50"/>
      <c r="N26" s="50"/>
      <c r="O26" s="50"/>
      <c r="P26" s="50"/>
      <c r="Q26" s="50"/>
    </row>
    <row r="27" spans="1:18" s="45" customFormat="1" ht="25.5" customHeight="1" x14ac:dyDescent="0.3">
      <c r="A27" s="41" t="s">
        <v>37</v>
      </c>
      <c r="B27" s="42" t="s">
        <v>93</v>
      </c>
      <c r="C27" s="102"/>
      <c r="D27" s="35">
        <v>0</v>
      </c>
      <c r="E27" s="43">
        <v>0</v>
      </c>
      <c r="F27" s="74">
        <f>D27*E27</f>
        <v>0</v>
      </c>
      <c r="G27" s="35">
        <v>0</v>
      </c>
      <c r="H27" s="43">
        <v>0</v>
      </c>
      <c r="I27" s="74">
        <f>G27*H27</f>
        <v>0</v>
      </c>
      <c r="J27" s="81">
        <f>SUM(F27,I27)</f>
        <v>0</v>
      </c>
      <c r="K27" s="34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45">
        <f t="shared" si="3"/>
        <v>0</v>
      </c>
    </row>
    <row r="28" spans="1:18" s="45" customFormat="1" ht="25.5" customHeight="1" x14ac:dyDescent="0.3">
      <c r="A28" s="41" t="s">
        <v>19</v>
      </c>
      <c r="B28" s="42" t="s">
        <v>94</v>
      </c>
      <c r="C28" s="102"/>
      <c r="D28" s="35">
        <v>0</v>
      </c>
      <c r="E28" s="43">
        <v>0</v>
      </c>
      <c r="F28" s="74">
        <f t="shared" ref="F28:F30" si="23">D28*E28</f>
        <v>0</v>
      </c>
      <c r="G28" s="35">
        <v>0</v>
      </c>
      <c r="H28" s="43">
        <v>0</v>
      </c>
      <c r="I28" s="74">
        <f t="shared" ref="I28:I30" si="24">G28*H28</f>
        <v>0</v>
      </c>
      <c r="J28" s="81">
        <f t="shared" ref="J28:J29" si="25">SUM(F28,I28)</f>
        <v>0</v>
      </c>
      <c r="K28" s="34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45">
        <f t="shared" si="3"/>
        <v>0</v>
      </c>
    </row>
    <row r="29" spans="1:18" s="45" customFormat="1" ht="25.5" customHeight="1" x14ac:dyDescent="0.3">
      <c r="A29" s="41" t="s">
        <v>20</v>
      </c>
      <c r="B29" s="42" t="s">
        <v>95</v>
      </c>
      <c r="C29" s="102"/>
      <c r="D29" s="35">
        <v>0</v>
      </c>
      <c r="E29" s="43">
        <v>0</v>
      </c>
      <c r="F29" s="74">
        <f t="shared" si="23"/>
        <v>0</v>
      </c>
      <c r="G29" s="35">
        <v>0</v>
      </c>
      <c r="H29" s="43">
        <v>0</v>
      </c>
      <c r="I29" s="74">
        <f t="shared" si="24"/>
        <v>0</v>
      </c>
      <c r="J29" s="81">
        <f t="shared" si="25"/>
        <v>0</v>
      </c>
      <c r="K29" s="34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45">
        <f t="shared" si="3"/>
        <v>0</v>
      </c>
    </row>
    <row r="30" spans="1:18" s="45" customFormat="1" ht="25.5" customHeight="1" x14ac:dyDescent="0.3">
      <c r="A30" s="41" t="s">
        <v>116</v>
      </c>
      <c r="B30" s="42"/>
      <c r="C30" s="102"/>
      <c r="D30" s="35">
        <v>0</v>
      </c>
      <c r="E30" s="43">
        <v>0</v>
      </c>
      <c r="F30" s="74">
        <f t="shared" si="23"/>
        <v>0</v>
      </c>
      <c r="G30" s="35">
        <v>0</v>
      </c>
      <c r="H30" s="43">
        <v>0</v>
      </c>
      <c r="I30" s="74">
        <f t="shared" si="24"/>
        <v>0</v>
      </c>
      <c r="J30" s="81">
        <f t="shared" ref="J30" si="26">SUM(F30,I30)</f>
        <v>0</v>
      </c>
      <c r="K30" s="34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45">
        <f t="shared" si="3"/>
        <v>0</v>
      </c>
    </row>
    <row r="31" spans="1:18" s="78" customFormat="1" ht="25.5" customHeight="1" x14ac:dyDescent="0.3">
      <c r="A31" s="73"/>
      <c r="B31" s="109" t="s">
        <v>21</v>
      </c>
      <c r="C31" s="110"/>
      <c r="D31" s="92"/>
      <c r="E31" s="93"/>
      <c r="F31" s="74">
        <f>SUM(F27:F30)</f>
        <v>0</v>
      </c>
      <c r="G31" s="92"/>
      <c r="H31" s="93"/>
      <c r="I31" s="74">
        <f>SUM(I27:I30)</f>
        <v>0</v>
      </c>
      <c r="J31" s="81">
        <f>SUM(J27:J30)</f>
        <v>0</v>
      </c>
      <c r="K31" s="75">
        <f>SUM(K27:K30)</f>
        <v>0</v>
      </c>
      <c r="L31" s="74">
        <f>SUM(L27:L30)</f>
        <v>0</v>
      </c>
      <c r="M31" s="74">
        <f>SUM(M27:M30)</f>
        <v>0</v>
      </c>
      <c r="N31" s="74">
        <f t="shared" ref="N31:P31" si="27">SUM(N27:N30)</f>
        <v>0</v>
      </c>
      <c r="O31" s="74">
        <f t="shared" si="27"/>
        <v>0</v>
      </c>
      <c r="P31" s="74">
        <f t="shared" si="27"/>
        <v>0</v>
      </c>
      <c r="Q31" s="74">
        <f>SUM(Q27:Q30)</f>
        <v>0</v>
      </c>
      <c r="R31" s="45">
        <f t="shared" si="3"/>
        <v>0</v>
      </c>
    </row>
    <row r="32" spans="1:18" s="45" customFormat="1" ht="25.5" customHeight="1" x14ac:dyDescent="0.3">
      <c r="A32" s="31" t="s">
        <v>38</v>
      </c>
      <c r="B32" s="38" t="s">
        <v>47</v>
      </c>
      <c r="C32" s="47"/>
      <c r="D32" s="47"/>
      <c r="E32" s="48"/>
      <c r="F32" s="89"/>
      <c r="G32" s="47"/>
      <c r="H32" s="48"/>
      <c r="I32" s="89"/>
      <c r="J32" s="94"/>
      <c r="K32" s="49"/>
      <c r="L32" s="50"/>
      <c r="M32" s="50"/>
      <c r="N32" s="50"/>
      <c r="O32" s="50"/>
      <c r="P32" s="50"/>
      <c r="Q32" s="50"/>
    </row>
    <row r="33" spans="1:18" s="45" customFormat="1" ht="25.5" customHeight="1" x14ac:dyDescent="0.3">
      <c r="A33" s="41" t="s">
        <v>22</v>
      </c>
      <c r="B33" s="42"/>
      <c r="C33" s="102"/>
      <c r="D33" s="35">
        <v>0</v>
      </c>
      <c r="E33" s="43">
        <v>0</v>
      </c>
      <c r="F33" s="74">
        <f>D33*E33</f>
        <v>0</v>
      </c>
      <c r="G33" s="35">
        <v>0</v>
      </c>
      <c r="H33" s="43">
        <v>0</v>
      </c>
      <c r="I33" s="74">
        <f>G33*H33</f>
        <v>0</v>
      </c>
      <c r="J33" s="81">
        <f>SUM(F33,I33)</f>
        <v>0</v>
      </c>
      <c r="K33" s="34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45">
        <f t="shared" si="3"/>
        <v>0</v>
      </c>
    </row>
    <row r="34" spans="1:18" s="45" customFormat="1" ht="25.5" customHeight="1" x14ac:dyDescent="0.3">
      <c r="A34" s="41" t="s">
        <v>23</v>
      </c>
      <c r="B34" s="42"/>
      <c r="C34" s="102"/>
      <c r="D34" s="35">
        <v>0</v>
      </c>
      <c r="E34" s="43">
        <v>0</v>
      </c>
      <c r="F34" s="74">
        <f t="shared" ref="F34:F36" si="28">D34*E34</f>
        <v>0</v>
      </c>
      <c r="G34" s="35">
        <v>0</v>
      </c>
      <c r="H34" s="43">
        <v>0</v>
      </c>
      <c r="I34" s="74">
        <f t="shared" ref="I34:I36" si="29">G34*H34</f>
        <v>0</v>
      </c>
      <c r="J34" s="81">
        <f t="shared" ref="J34:J35" si="30">SUM(F34,I34)</f>
        <v>0</v>
      </c>
      <c r="K34" s="34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45">
        <f t="shared" si="3"/>
        <v>0</v>
      </c>
    </row>
    <row r="35" spans="1:18" s="36" customFormat="1" ht="25.5" customHeight="1" x14ac:dyDescent="0.3">
      <c r="A35" s="51" t="s">
        <v>24</v>
      </c>
      <c r="B35" s="42"/>
      <c r="C35" s="102"/>
      <c r="D35" s="35">
        <v>0</v>
      </c>
      <c r="E35" s="43">
        <v>0</v>
      </c>
      <c r="F35" s="74">
        <f t="shared" si="28"/>
        <v>0</v>
      </c>
      <c r="G35" s="35">
        <v>0</v>
      </c>
      <c r="H35" s="43">
        <v>0</v>
      </c>
      <c r="I35" s="74">
        <f t="shared" si="29"/>
        <v>0</v>
      </c>
      <c r="J35" s="81">
        <f t="shared" si="30"/>
        <v>0</v>
      </c>
      <c r="K35" s="34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45">
        <f t="shared" si="3"/>
        <v>0</v>
      </c>
    </row>
    <row r="36" spans="1:18" s="36" customFormat="1" ht="25.5" customHeight="1" x14ac:dyDescent="0.3">
      <c r="A36" s="51" t="s">
        <v>116</v>
      </c>
      <c r="B36" s="42"/>
      <c r="C36" s="102"/>
      <c r="D36" s="35">
        <v>0</v>
      </c>
      <c r="E36" s="43">
        <v>0</v>
      </c>
      <c r="F36" s="74">
        <f t="shared" si="28"/>
        <v>0</v>
      </c>
      <c r="G36" s="35">
        <v>0</v>
      </c>
      <c r="H36" s="43">
        <v>0</v>
      </c>
      <c r="I36" s="74">
        <f t="shared" si="29"/>
        <v>0</v>
      </c>
      <c r="J36" s="81">
        <f t="shared" ref="J36" si="31">SUM(F36,I36)</f>
        <v>0</v>
      </c>
      <c r="K36" s="34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45">
        <f t="shared" si="3"/>
        <v>0</v>
      </c>
    </row>
    <row r="37" spans="1:18" s="79" customFormat="1" ht="25.5" customHeight="1" x14ac:dyDescent="0.3">
      <c r="A37" s="73"/>
      <c r="B37" s="109" t="s">
        <v>25</v>
      </c>
      <c r="C37" s="110"/>
      <c r="D37" s="92"/>
      <c r="E37" s="92"/>
      <c r="F37" s="74">
        <f>SUM(F33:F36)</f>
        <v>0</v>
      </c>
      <c r="G37" s="92"/>
      <c r="H37" s="92"/>
      <c r="I37" s="74">
        <f>SUM(I33:I36)</f>
        <v>0</v>
      </c>
      <c r="J37" s="81">
        <f>SUM(J33:J36)</f>
        <v>0</v>
      </c>
      <c r="K37" s="75">
        <f t="shared" ref="K37:Q37" si="32">SUM(K33:K36)</f>
        <v>0</v>
      </c>
      <c r="L37" s="74">
        <f t="shared" si="32"/>
        <v>0</v>
      </c>
      <c r="M37" s="74">
        <f t="shared" si="32"/>
        <v>0</v>
      </c>
      <c r="N37" s="74">
        <f t="shared" ref="N37" si="33">SUM(N33:N36)</f>
        <v>0</v>
      </c>
      <c r="O37" s="74">
        <f t="shared" ref="O37" si="34">SUM(O33:O36)</f>
        <v>0</v>
      </c>
      <c r="P37" s="74">
        <f t="shared" ref="P37" si="35">SUM(P33:P36)</f>
        <v>0</v>
      </c>
      <c r="Q37" s="74">
        <f t="shared" si="32"/>
        <v>0</v>
      </c>
      <c r="R37" s="45">
        <f t="shared" si="3"/>
        <v>0</v>
      </c>
    </row>
    <row r="38" spans="1:18" s="45" customFormat="1" ht="25.5" customHeight="1" x14ac:dyDescent="0.3">
      <c r="A38" s="31" t="s">
        <v>96</v>
      </c>
      <c r="B38" s="38" t="s">
        <v>48</v>
      </c>
      <c r="C38" s="47"/>
      <c r="D38" s="47"/>
      <c r="E38" s="48"/>
      <c r="F38" s="89"/>
      <c r="G38" s="47"/>
      <c r="H38" s="48"/>
      <c r="I38" s="89"/>
      <c r="J38" s="94"/>
      <c r="K38" s="49"/>
      <c r="L38" s="50"/>
      <c r="M38" s="50"/>
      <c r="N38" s="50"/>
      <c r="O38" s="50"/>
      <c r="P38" s="50"/>
      <c r="Q38" s="50"/>
    </row>
    <row r="39" spans="1:18" s="45" customFormat="1" ht="25.5" customHeight="1" x14ac:dyDescent="0.3">
      <c r="A39" s="41" t="s">
        <v>97</v>
      </c>
      <c r="B39" s="42"/>
      <c r="C39" s="102"/>
      <c r="D39" s="35">
        <v>0</v>
      </c>
      <c r="E39" s="43">
        <v>0</v>
      </c>
      <c r="F39" s="74">
        <f>D39*E39</f>
        <v>0</v>
      </c>
      <c r="G39" s="35">
        <v>0</v>
      </c>
      <c r="H39" s="43">
        <v>0</v>
      </c>
      <c r="I39" s="74">
        <f>G39*H39</f>
        <v>0</v>
      </c>
      <c r="J39" s="81">
        <f>SUM(F39,I39)</f>
        <v>0</v>
      </c>
      <c r="K39" s="34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45">
        <f t="shared" si="3"/>
        <v>0</v>
      </c>
    </row>
    <row r="40" spans="1:18" s="45" customFormat="1" ht="25.5" customHeight="1" x14ac:dyDescent="0.3">
      <c r="A40" s="41" t="s">
        <v>98</v>
      </c>
      <c r="B40" s="42"/>
      <c r="C40" s="102"/>
      <c r="D40" s="35">
        <v>0</v>
      </c>
      <c r="E40" s="43">
        <v>0</v>
      </c>
      <c r="F40" s="74">
        <f t="shared" ref="F40:F42" si="36">D40*E40</f>
        <v>0</v>
      </c>
      <c r="G40" s="35">
        <v>0</v>
      </c>
      <c r="H40" s="43">
        <v>0</v>
      </c>
      <c r="I40" s="74">
        <f t="shared" ref="I40:I42" si="37">G40*H40</f>
        <v>0</v>
      </c>
      <c r="J40" s="81">
        <f t="shared" ref="J40:J41" si="38">SUM(F40,I40)</f>
        <v>0</v>
      </c>
      <c r="K40" s="34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45">
        <f t="shared" si="3"/>
        <v>0</v>
      </c>
    </row>
    <row r="41" spans="1:18" s="36" customFormat="1" ht="25.5" customHeight="1" x14ac:dyDescent="0.3">
      <c r="A41" s="51" t="s">
        <v>99</v>
      </c>
      <c r="B41" s="42"/>
      <c r="C41" s="102"/>
      <c r="D41" s="35">
        <v>0</v>
      </c>
      <c r="E41" s="43">
        <v>0</v>
      </c>
      <c r="F41" s="74">
        <f t="shared" si="36"/>
        <v>0</v>
      </c>
      <c r="G41" s="35">
        <v>0</v>
      </c>
      <c r="H41" s="43">
        <v>0</v>
      </c>
      <c r="I41" s="74">
        <f t="shared" si="37"/>
        <v>0</v>
      </c>
      <c r="J41" s="81">
        <f t="shared" si="38"/>
        <v>0</v>
      </c>
      <c r="K41" s="34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45">
        <f t="shared" si="3"/>
        <v>0</v>
      </c>
    </row>
    <row r="42" spans="1:18" s="36" customFormat="1" ht="25.5" customHeight="1" x14ac:dyDescent="0.3">
      <c r="A42" s="51" t="s">
        <v>116</v>
      </c>
      <c r="B42" s="42"/>
      <c r="C42" s="102"/>
      <c r="D42" s="35">
        <v>0</v>
      </c>
      <c r="E42" s="43">
        <v>0</v>
      </c>
      <c r="F42" s="74">
        <f t="shared" si="36"/>
        <v>0</v>
      </c>
      <c r="G42" s="35">
        <v>0</v>
      </c>
      <c r="H42" s="43">
        <v>0</v>
      </c>
      <c r="I42" s="74">
        <f t="shared" si="37"/>
        <v>0</v>
      </c>
      <c r="J42" s="81">
        <f t="shared" ref="J42" si="39">SUM(F42,I42)</f>
        <v>0</v>
      </c>
      <c r="K42" s="34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45">
        <f t="shared" si="3"/>
        <v>0</v>
      </c>
    </row>
    <row r="43" spans="1:18" s="79" customFormat="1" ht="25.5" customHeight="1" x14ac:dyDescent="0.3">
      <c r="A43" s="73"/>
      <c r="B43" s="109" t="s">
        <v>100</v>
      </c>
      <c r="C43" s="110"/>
      <c r="D43" s="92"/>
      <c r="E43" s="92"/>
      <c r="F43" s="74">
        <f>SUM(F39:F42)</f>
        <v>0</v>
      </c>
      <c r="G43" s="92"/>
      <c r="H43" s="92"/>
      <c r="I43" s="74">
        <f>SUM(I39:I42)</f>
        <v>0</v>
      </c>
      <c r="J43" s="81">
        <f>SUM(J39:J42)</f>
        <v>0</v>
      </c>
      <c r="K43" s="75">
        <f t="shared" ref="K43:Q43" si="40">SUM(K39:K42)</f>
        <v>0</v>
      </c>
      <c r="L43" s="74">
        <f t="shared" si="40"/>
        <v>0</v>
      </c>
      <c r="M43" s="74">
        <f t="shared" si="40"/>
        <v>0</v>
      </c>
      <c r="N43" s="74">
        <f t="shared" si="40"/>
        <v>0</v>
      </c>
      <c r="O43" s="74">
        <f t="shared" si="40"/>
        <v>0</v>
      </c>
      <c r="P43" s="74">
        <f t="shared" si="40"/>
        <v>0</v>
      </c>
      <c r="Q43" s="74">
        <f t="shared" si="40"/>
        <v>0</v>
      </c>
      <c r="R43" s="45">
        <f t="shared" si="3"/>
        <v>0</v>
      </c>
    </row>
    <row r="44" spans="1:18" s="83" customFormat="1" ht="25.5" customHeight="1" x14ac:dyDescent="0.3">
      <c r="A44" s="80"/>
      <c r="B44" s="112" t="s">
        <v>26</v>
      </c>
      <c r="C44" s="113"/>
      <c r="D44" s="113"/>
      <c r="E44" s="113"/>
      <c r="F44" s="81">
        <f>SUM(F13,F19,F25,F31,F37,F43)</f>
        <v>0</v>
      </c>
      <c r="G44" s="81"/>
      <c r="H44" s="81"/>
      <c r="I44" s="81">
        <f>SUM(I13,I19,I25,I31,I37,I43)</f>
        <v>0</v>
      </c>
      <c r="J44" s="81">
        <f>SUM(J13,J19,J25,J31,J37,J43)</f>
        <v>0</v>
      </c>
      <c r="K44" s="81">
        <f t="shared" ref="K44:Q44" si="41">SUM(K13,K19,K25,K31,K37,K43)</f>
        <v>0</v>
      </c>
      <c r="L44" s="81">
        <f t="shared" si="41"/>
        <v>0</v>
      </c>
      <c r="M44" s="81">
        <f t="shared" si="41"/>
        <v>0</v>
      </c>
      <c r="N44" s="81">
        <f t="shared" si="41"/>
        <v>0</v>
      </c>
      <c r="O44" s="81">
        <f t="shared" si="41"/>
        <v>0</v>
      </c>
      <c r="P44" s="81">
        <f t="shared" si="41"/>
        <v>0</v>
      </c>
      <c r="Q44" s="81">
        <f t="shared" si="41"/>
        <v>0</v>
      </c>
      <c r="R44" s="45">
        <f t="shared" si="3"/>
        <v>0</v>
      </c>
    </row>
    <row r="45" spans="1:18" ht="10.5" customHeight="1" x14ac:dyDescent="0.3">
      <c r="A45" s="28"/>
      <c r="R45" s="45"/>
    </row>
    <row r="46" spans="1:18" s="79" customFormat="1" ht="25.5" customHeight="1" x14ac:dyDescent="0.3">
      <c r="A46" s="84" t="s">
        <v>79</v>
      </c>
      <c r="B46" s="96" t="s">
        <v>77</v>
      </c>
      <c r="C46" s="96"/>
      <c r="D46" s="96"/>
      <c r="E46" s="96"/>
      <c r="F46" s="96"/>
      <c r="G46" s="85"/>
      <c r="H46" s="85"/>
      <c r="I46" s="85"/>
      <c r="J46" s="86"/>
      <c r="K46" s="87"/>
      <c r="L46" s="88"/>
      <c r="M46" s="88"/>
      <c r="N46" s="88"/>
      <c r="O46" s="88"/>
      <c r="P46" s="88"/>
      <c r="Q46" s="88"/>
      <c r="R46" s="45"/>
    </row>
    <row r="47" spans="1:18" s="44" customFormat="1" ht="25.5" customHeight="1" x14ac:dyDescent="0.3">
      <c r="A47" s="41" t="s">
        <v>8</v>
      </c>
      <c r="B47" s="42" t="s">
        <v>80</v>
      </c>
      <c r="C47" s="102"/>
      <c r="D47" s="35">
        <v>0</v>
      </c>
      <c r="E47" s="35">
        <v>0</v>
      </c>
      <c r="F47" s="74">
        <f>D47*E47</f>
        <v>0</v>
      </c>
      <c r="G47" s="35">
        <v>0</v>
      </c>
      <c r="H47" s="35">
        <v>0</v>
      </c>
      <c r="I47" s="74">
        <f>G47*H47</f>
        <v>0</v>
      </c>
      <c r="J47" s="81">
        <f t="shared" ref="J47:J49" si="42">SUM(F47,I47)</f>
        <v>0</v>
      </c>
      <c r="K47" s="34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45">
        <f t="shared" si="3"/>
        <v>0</v>
      </c>
    </row>
    <row r="48" spans="1:18" s="45" customFormat="1" ht="25.5" customHeight="1" x14ac:dyDescent="0.3">
      <c r="A48" s="41" t="s">
        <v>31</v>
      </c>
      <c r="B48" s="42" t="s">
        <v>81</v>
      </c>
      <c r="C48" s="102" t="s">
        <v>83</v>
      </c>
      <c r="D48" s="35">
        <v>0</v>
      </c>
      <c r="E48" s="35">
        <v>0</v>
      </c>
      <c r="F48" s="74">
        <f t="shared" ref="F48:F49" si="43">D48*E48</f>
        <v>0</v>
      </c>
      <c r="G48" s="35">
        <v>0</v>
      </c>
      <c r="H48" s="35">
        <v>0</v>
      </c>
      <c r="I48" s="74">
        <f t="shared" ref="I48:I49" si="44">G48*H48</f>
        <v>0</v>
      </c>
      <c r="J48" s="81">
        <f t="shared" si="42"/>
        <v>0</v>
      </c>
      <c r="K48" s="34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45">
        <f t="shared" si="3"/>
        <v>0</v>
      </c>
    </row>
    <row r="49" spans="1:18" s="45" customFormat="1" ht="25.5" customHeight="1" x14ac:dyDescent="0.3">
      <c r="A49" s="41" t="s">
        <v>35</v>
      </c>
      <c r="B49" s="42" t="s">
        <v>82</v>
      </c>
      <c r="C49" s="102" t="s">
        <v>84</v>
      </c>
      <c r="D49" s="35">
        <v>0</v>
      </c>
      <c r="E49" s="35">
        <v>0</v>
      </c>
      <c r="F49" s="74">
        <f t="shared" si="43"/>
        <v>0</v>
      </c>
      <c r="G49" s="35">
        <v>0</v>
      </c>
      <c r="H49" s="35">
        <v>0</v>
      </c>
      <c r="I49" s="74">
        <f t="shared" si="44"/>
        <v>0</v>
      </c>
      <c r="J49" s="81">
        <f t="shared" si="42"/>
        <v>0</v>
      </c>
      <c r="K49" s="34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45">
        <f t="shared" si="3"/>
        <v>0</v>
      </c>
    </row>
    <row r="50" spans="1:18" s="45" customFormat="1" ht="25.5" customHeight="1" x14ac:dyDescent="0.3">
      <c r="A50" s="41" t="s">
        <v>116</v>
      </c>
      <c r="B50" s="42"/>
      <c r="C50" s="102"/>
      <c r="D50" s="35">
        <v>0</v>
      </c>
      <c r="E50" s="35">
        <v>0</v>
      </c>
      <c r="F50" s="74">
        <f t="shared" ref="F50" si="45">D50*E50</f>
        <v>0</v>
      </c>
      <c r="G50" s="35">
        <v>0</v>
      </c>
      <c r="H50" s="35">
        <v>0</v>
      </c>
      <c r="I50" s="74">
        <f t="shared" ref="I50" si="46">G50*H50</f>
        <v>0</v>
      </c>
      <c r="J50" s="81">
        <f t="shared" ref="J50" si="47">SUM(F50,I50)</f>
        <v>0</v>
      </c>
      <c r="K50" s="34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45">
        <f t="shared" si="3"/>
        <v>0</v>
      </c>
    </row>
    <row r="51" spans="1:18" s="83" customFormat="1" ht="25.5" customHeight="1" x14ac:dyDescent="0.3">
      <c r="A51" s="80"/>
      <c r="B51" s="112" t="s">
        <v>85</v>
      </c>
      <c r="C51" s="113"/>
      <c r="D51" s="113"/>
      <c r="E51" s="113"/>
      <c r="F51" s="81">
        <f>SUM(F47:F50)</f>
        <v>0</v>
      </c>
      <c r="G51" s="81"/>
      <c r="H51" s="81"/>
      <c r="I51" s="81">
        <f>SUM(I47:I50)</f>
        <v>0</v>
      </c>
      <c r="J51" s="81">
        <f>SUM(J47:J50)</f>
        <v>0</v>
      </c>
      <c r="K51" s="82">
        <f t="shared" ref="K51:Q51" si="48">SUM(K47:K50)</f>
        <v>0</v>
      </c>
      <c r="L51" s="81">
        <f t="shared" si="48"/>
        <v>0</v>
      </c>
      <c r="M51" s="81">
        <f t="shared" si="48"/>
        <v>0</v>
      </c>
      <c r="N51" s="81">
        <f t="shared" ref="N51" si="49">SUM(N47:N50)</f>
        <v>0</v>
      </c>
      <c r="O51" s="81">
        <f t="shared" ref="O51" si="50">SUM(O47:O50)</f>
        <v>0</v>
      </c>
      <c r="P51" s="81">
        <f t="shared" ref="P51" si="51">SUM(P47:P50)</f>
        <v>0</v>
      </c>
      <c r="Q51" s="81">
        <f t="shared" si="48"/>
        <v>0</v>
      </c>
      <c r="R51" s="45">
        <f t="shared" si="3"/>
        <v>0</v>
      </c>
    </row>
    <row r="52" spans="1:18" ht="10.5" customHeight="1" x14ac:dyDescent="0.3">
      <c r="A52" s="28"/>
      <c r="R52" s="45"/>
    </row>
    <row r="53" spans="1:18" s="83" customFormat="1" ht="25.5" customHeight="1" x14ac:dyDescent="0.3">
      <c r="A53" s="97"/>
      <c r="B53" s="98" t="str">
        <f>C2</f>
        <v>Projekttitel</v>
      </c>
      <c r="C53" s="107" t="s">
        <v>91</v>
      </c>
      <c r="D53" s="107"/>
      <c r="E53" s="108"/>
      <c r="F53" s="99">
        <f>F44-F51</f>
        <v>0</v>
      </c>
      <c r="G53" s="100"/>
      <c r="H53" s="100"/>
      <c r="I53" s="99">
        <f t="shared" ref="I53:Q53" si="52">I44-I51</f>
        <v>0</v>
      </c>
      <c r="J53" s="99">
        <f t="shared" si="52"/>
        <v>0</v>
      </c>
      <c r="K53" s="99">
        <f t="shared" si="52"/>
        <v>0</v>
      </c>
      <c r="L53" s="99">
        <f t="shared" si="52"/>
        <v>0</v>
      </c>
      <c r="M53" s="99">
        <f t="shared" si="52"/>
        <v>0</v>
      </c>
      <c r="N53" s="99">
        <f t="shared" si="52"/>
        <v>0</v>
      </c>
      <c r="O53" s="99">
        <f t="shared" si="52"/>
        <v>0</v>
      </c>
      <c r="P53" s="99">
        <f t="shared" si="52"/>
        <v>0</v>
      </c>
      <c r="Q53" s="99">
        <f t="shared" si="52"/>
        <v>0</v>
      </c>
      <c r="R53" s="45">
        <f t="shared" si="3"/>
        <v>0</v>
      </c>
    </row>
    <row r="55" spans="1:18" ht="27.45" customHeight="1" x14ac:dyDescent="0.3">
      <c r="B55" s="104" t="s">
        <v>157</v>
      </c>
      <c r="C55" s="105"/>
      <c r="D55" s="105"/>
      <c r="E55" s="105"/>
      <c r="F55" s="105"/>
      <c r="G55" s="105"/>
      <c r="H55" s="105"/>
      <c r="I55" s="105"/>
      <c r="J55" s="106"/>
    </row>
  </sheetData>
  <sheetProtection insertRows="0" deleteRows="0"/>
  <mergeCells count="12">
    <mergeCell ref="B55:J55"/>
    <mergeCell ref="C53:E53"/>
    <mergeCell ref="B43:C43"/>
    <mergeCell ref="G2:H2"/>
    <mergeCell ref="B51:E51"/>
    <mergeCell ref="D2:E2"/>
    <mergeCell ref="B37:C37"/>
    <mergeCell ref="B44:E44"/>
    <mergeCell ref="B13:C13"/>
    <mergeCell ref="B19:C19"/>
    <mergeCell ref="B25:C25"/>
    <mergeCell ref="B31:C31"/>
  </mergeCells>
  <conditionalFormatting sqref="R9:R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45" orientation="portrait" r:id="rId1"/>
  <ignoredErrors>
    <ignoredError sqref="F47:F49 F9:F11 I9:I11 F43:I43 F39 F44 I44:Q44 K43:Q43 F13:F17 I13:I17 F19:F21 I19:I21 F25:F27 I25:I27 F31:F33 I31:I33 F37 I37:I39 F51:F52 R9:R13 R15:R19 R21:R25 R27:R31 R33:R37 R39:R44 R47:R51 R53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Bitte auswählen" error="Sind Sie vorsteuer-abzugsberechtigt? -&gt; Nettoabrechnung_x000a_Nicht vorsteuer-abzugsberechtigt? -&gt; Bruttoabrechnung" promptTitle="Bitte auswählen" prompt="Sind Sie vorsteuer-abzugsberechtigt? -&gt; Nettoabrechnung_x000a_Nicht vorsteuer-abzugsberechtigt? -&gt; Bruttoabrechnung" xr:uid="{B5D7765C-1193-4EB9-B186-1928B510B95B}">
          <x14:formula1>
            <xm:f>Parameter!$A$2:$A$3</xm:f>
          </x14:formula1>
          <xm:sqref>E4</xm:sqref>
        </x14:dataValidation>
        <x14:dataValidation type="list" allowBlank="1" showInputMessage="1" showErrorMessage="1" errorTitle="Bitte auswählen" error="Förderlinie A: 5.000 bis 25.000 Euro_x000a_Förderlinie B: bis 50.000 Euro/Jahr" promptTitle="Bitte auswählen" prompt="Förderlinie A: 5.000 bis 25.000 Euro_x000a_Förderlinie B: bis 50.000 Euro/Jahr" xr:uid="{DF27E93E-AFCF-4057-82CB-93C31D1DAB57}">
          <x14:formula1>
            <xm:f>Parameter!$B$2:$B$3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14B6-C834-40D8-92C5-643A180D225B}">
  <dimension ref="A1:S54"/>
  <sheetViews>
    <sheetView showGridLines="0" zoomScaleNormal="100" zoomScaleSheetLayoutView="80" workbookViewId="0">
      <pane ySplit="6" topLeftCell="A7" activePane="bottomLeft" state="frozen"/>
      <selection pane="bottomLeft" activeCell="A7" sqref="A7"/>
    </sheetView>
  </sheetViews>
  <sheetFormatPr baseColWidth="10" defaultColWidth="12.5546875" defaultRowHeight="14.4" outlineLevelCol="1" x14ac:dyDescent="0.3"/>
  <cols>
    <col min="1" max="1" width="3.6640625" style="52" bestFit="1" customWidth="1"/>
    <col min="2" max="2" width="33.5546875" style="29" bestFit="1" customWidth="1"/>
    <col min="3" max="3" width="46" style="11" customWidth="1"/>
    <col min="4" max="5" width="15.6640625" style="11" customWidth="1"/>
    <col min="6" max="6" width="15.6640625" style="5" customWidth="1"/>
    <col min="7" max="8" width="15.6640625" style="11" customWidth="1"/>
    <col min="9" max="9" width="15.6640625" style="5" customWidth="1"/>
    <col min="10" max="10" width="15.6640625" style="91" customWidth="1"/>
    <col min="11" max="16" width="15.6640625" style="5" hidden="1" customWidth="1" outlineLevel="1"/>
    <col min="17" max="17" width="15.6640625" style="30" hidden="1" customWidth="1" outlineLevel="1"/>
    <col min="18" max="18" width="12.5546875" style="11" collapsed="1"/>
    <col min="19" max="265" width="12.5546875" style="11"/>
    <col min="266" max="266" width="5.33203125" style="11" bestFit="1" customWidth="1"/>
    <col min="267" max="267" width="46" style="11" customWidth="1"/>
    <col min="268" max="268" width="53.6640625" style="11" customWidth="1"/>
    <col min="269" max="269" width="15.6640625" style="11" customWidth="1"/>
    <col min="270" max="272" width="18.33203125" style="11" customWidth="1"/>
    <col min="273" max="273" width="16.33203125" style="11" customWidth="1"/>
    <col min="274" max="521" width="12.5546875" style="11"/>
    <col min="522" max="522" width="5.33203125" style="11" bestFit="1" customWidth="1"/>
    <col min="523" max="523" width="46" style="11" customWidth="1"/>
    <col min="524" max="524" width="53.6640625" style="11" customWidth="1"/>
    <col min="525" max="525" width="15.6640625" style="11" customWidth="1"/>
    <col min="526" max="528" width="18.33203125" style="11" customWidth="1"/>
    <col min="529" max="529" width="16.33203125" style="11" customWidth="1"/>
    <col min="530" max="777" width="12.5546875" style="11"/>
    <col min="778" max="778" width="5.33203125" style="11" bestFit="1" customWidth="1"/>
    <col min="779" max="779" width="46" style="11" customWidth="1"/>
    <col min="780" max="780" width="53.6640625" style="11" customWidth="1"/>
    <col min="781" max="781" width="15.6640625" style="11" customWidth="1"/>
    <col min="782" max="784" width="18.33203125" style="11" customWidth="1"/>
    <col min="785" max="785" width="16.33203125" style="11" customWidth="1"/>
    <col min="786" max="1033" width="12.5546875" style="11"/>
    <col min="1034" max="1034" width="5.33203125" style="11" bestFit="1" customWidth="1"/>
    <col min="1035" max="1035" width="46" style="11" customWidth="1"/>
    <col min="1036" max="1036" width="53.6640625" style="11" customWidth="1"/>
    <col min="1037" max="1037" width="15.6640625" style="11" customWidth="1"/>
    <col min="1038" max="1040" width="18.33203125" style="11" customWidth="1"/>
    <col min="1041" max="1041" width="16.33203125" style="11" customWidth="1"/>
    <col min="1042" max="1289" width="12.5546875" style="11"/>
    <col min="1290" max="1290" width="5.33203125" style="11" bestFit="1" customWidth="1"/>
    <col min="1291" max="1291" width="46" style="11" customWidth="1"/>
    <col min="1292" max="1292" width="53.6640625" style="11" customWidth="1"/>
    <col min="1293" max="1293" width="15.6640625" style="11" customWidth="1"/>
    <col min="1294" max="1296" width="18.33203125" style="11" customWidth="1"/>
    <col min="1297" max="1297" width="16.33203125" style="11" customWidth="1"/>
    <col min="1298" max="1545" width="12.5546875" style="11"/>
    <col min="1546" max="1546" width="5.33203125" style="11" bestFit="1" customWidth="1"/>
    <col min="1547" max="1547" width="46" style="11" customWidth="1"/>
    <col min="1548" max="1548" width="53.6640625" style="11" customWidth="1"/>
    <col min="1549" max="1549" width="15.6640625" style="11" customWidth="1"/>
    <col min="1550" max="1552" width="18.33203125" style="11" customWidth="1"/>
    <col min="1553" max="1553" width="16.33203125" style="11" customWidth="1"/>
    <col min="1554" max="1801" width="12.5546875" style="11"/>
    <col min="1802" max="1802" width="5.33203125" style="11" bestFit="1" customWidth="1"/>
    <col min="1803" max="1803" width="46" style="11" customWidth="1"/>
    <col min="1804" max="1804" width="53.6640625" style="11" customWidth="1"/>
    <col min="1805" max="1805" width="15.6640625" style="11" customWidth="1"/>
    <col min="1806" max="1808" width="18.33203125" style="11" customWidth="1"/>
    <col min="1809" max="1809" width="16.33203125" style="11" customWidth="1"/>
    <col min="1810" max="2057" width="12.5546875" style="11"/>
    <col min="2058" max="2058" width="5.33203125" style="11" bestFit="1" customWidth="1"/>
    <col min="2059" max="2059" width="46" style="11" customWidth="1"/>
    <col min="2060" max="2060" width="53.6640625" style="11" customWidth="1"/>
    <col min="2061" max="2061" width="15.6640625" style="11" customWidth="1"/>
    <col min="2062" max="2064" width="18.33203125" style="11" customWidth="1"/>
    <col min="2065" max="2065" width="16.33203125" style="11" customWidth="1"/>
    <col min="2066" max="2313" width="12.5546875" style="11"/>
    <col min="2314" max="2314" width="5.33203125" style="11" bestFit="1" customWidth="1"/>
    <col min="2315" max="2315" width="46" style="11" customWidth="1"/>
    <col min="2316" max="2316" width="53.6640625" style="11" customWidth="1"/>
    <col min="2317" max="2317" width="15.6640625" style="11" customWidth="1"/>
    <col min="2318" max="2320" width="18.33203125" style="11" customWidth="1"/>
    <col min="2321" max="2321" width="16.33203125" style="11" customWidth="1"/>
    <col min="2322" max="2569" width="12.5546875" style="11"/>
    <col min="2570" max="2570" width="5.33203125" style="11" bestFit="1" customWidth="1"/>
    <col min="2571" max="2571" width="46" style="11" customWidth="1"/>
    <col min="2572" max="2572" width="53.6640625" style="11" customWidth="1"/>
    <col min="2573" max="2573" width="15.6640625" style="11" customWidth="1"/>
    <col min="2574" max="2576" width="18.33203125" style="11" customWidth="1"/>
    <col min="2577" max="2577" width="16.33203125" style="11" customWidth="1"/>
    <col min="2578" max="2825" width="12.5546875" style="11"/>
    <col min="2826" max="2826" width="5.33203125" style="11" bestFit="1" customWidth="1"/>
    <col min="2827" max="2827" width="46" style="11" customWidth="1"/>
    <col min="2828" max="2828" width="53.6640625" style="11" customWidth="1"/>
    <col min="2829" max="2829" width="15.6640625" style="11" customWidth="1"/>
    <col min="2830" max="2832" width="18.33203125" style="11" customWidth="1"/>
    <col min="2833" max="2833" width="16.33203125" style="11" customWidth="1"/>
    <col min="2834" max="3081" width="12.5546875" style="11"/>
    <col min="3082" max="3082" width="5.33203125" style="11" bestFit="1" customWidth="1"/>
    <col min="3083" max="3083" width="46" style="11" customWidth="1"/>
    <col min="3084" max="3084" width="53.6640625" style="11" customWidth="1"/>
    <col min="3085" max="3085" width="15.6640625" style="11" customWidth="1"/>
    <col min="3086" max="3088" width="18.33203125" style="11" customWidth="1"/>
    <col min="3089" max="3089" width="16.33203125" style="11" customWidth="1"/>
    <col min="3090" max="3337" width="12.5546875" style="11"/>
    <col min="3338" max="3338" width="5.33203125" style="11" bestFit="1" customWidth="1"/>
    <col min="3339" max="3339" width="46" style="11" customWidth="1"/>
    <col min="3340" max="3340" width="53.6640625" style="11" customWidth="1"/>
    <col min="3341" max="3341" width="15.6640625" style="11" customWidth="1"/>
    <col min="3342" max="3344" width="18.33203125" style="11" customWidth="1"/>
    <col min="3345" max="3345" width="16.33203125" style="11" customWidth="1"/>
    <col min="3346" max="3593" width="12.5546875" style="11"/>
    <col min="3594" max="3594" width="5.33203125" style="11" bestFit="1" customWidth="1"/>
    <col min="3595" max="3595" width="46" style="11" customWidth="1"/>
    <col min="3596" max="3596" width="53.6640625" style="11" customWidth="1"/>
    <col min="3597" max="3597" width="15.6640625" style="11" customWidth="1"/>
    <col min="3598" max="3600" width="18.33203125" style="11" customWidth="1"/>
    <col min="3601" max="3601" width="16.33203125" style="11" customWidth="1"/>
    <col min="3602" max="3849" width="12.5546875" style="11"/>
    <col min="3850" max="3850" width="5.33203125" style="11" bestFit="1" customWidth="1"/>
    <col min="3851" max="3851" width="46" style="11" customWidth="1"/>
    <col min="3852" max="3852" width="53.6640625" style="11" customWidth="1"/>
    <col min="3853" max="3853" width="15.6640625" style="11" customWidth="1"/>
    <col min="3854" max="3856" width="18.33203125" style="11" customWidth="1"/>
    <col min="3857" max="3857" width="16.33203125" style="11" customWidth="1"/>
    <col min="3858" max="4105" width="12.5546875" style="11"/>
    <col min="4106" max="4106" width="5.33203125" style="11" bestFit="1" customWidth="1"/>
    <col min="4107" max="4107" width="46" style="11" customWidth="1"/>
    <col min="4108" max="4108" width="53.6640625" style="11" customWidth="1"/>
    <col min="4109" max="4109" width="15.6640625" style="11" customWidth="1"/>
    <col min="4110" max="4112" width="18.33203125" style="11" customWidth="1"/>
    <col min="4113" max="4113" width="16.33203125" style="11" customWidth="1"/>
    <col min="4114" max="4361" width="12.5546875" style="11"/>
    <col min="4362" max="4362" width="5.33203125" style="11" bestFit="1" customWidth="1"/>
    <col min="4363" max="4363" width="46" style="11" customWidth="1"/>
    <col min="4364" max="4364" width="53.6640625" style="11" customWidth="1"/>
    <col min="4365" max="4365" width="15.6640625" style="11" customWidth="1"/>
    <col min="4366" max="4368" width="18.33203125" style="11" customWidth="1"/>
    <col min="4369" max="4369" width="16.33203125" style="11" customWidth="1"/>
    <col min="4370" max="4617" width="12.5546875" style="11"/>
    <col min="4618" max="4618" width="5.33203125" style="11" bestFit="1" customWidth="1"/>
    <col min="4619" max="4619" width="46" style="11" customWidth="1"/>
    <col min="4620" max="4620" width="53.6640625" style="11" customWidth="1"/>
    <col min="4621" max="4621" width="15.6640625" style="11" customWidth="1"/>
    <col min="4622" max="4624" width="18.33203125" style="11" customWidth="1"/>
    <col min="4625" max="4625" width="16.33203125" style="11" customWidth="1"/>
    <col min="4626" max="4873" width="12.5546875" style="11"/>
    <col min="4874" max="4874" width="5.33203125" style="11" bestFit="1" customWidth="1"/>
    <col min="4875" max="4875" width="46" style="11" customWidth="1"/>
    <col min="4876" max="4876" width="53.6640625" style="11" customWidth="1"/>
    <col min="4877" max="4877" width="15.6640625" style="11" customWidth="1"/>
    <col min="4878" max="4880" width="18.33203125" style="11" customWidth="1"/>
    <col min="4881" max="4881" width="16.33203125" style="11" customWidth="1"/>
    <col min="4882" max="5129" width="12.5546875" style="11"/>
    <col min="5130" max="5130" width="5.33203125" style="11" bestFit="1" customWidth="1"/>
    <col min="5131" max="5131" width="46" style="11" customWidth="1"/>
    <col min="5132" max="5132" width="53.6640625" style="11" customWidth="1"/>
    <col min="5133" max="5133" width="15.6640625" style="11" customWidth="1"/>
    <col min="5134" max="5136" width="18.33203125" style="11" customWidth="1"/>
    <col min="5137" max="5137" width="16.33203125" style="11" customWidth="1"/>
    <col min="5138" max="5385" width="12.5546875" style="11"/>
    <col min="5386" max="5386" width="5.33203125" style="11" bestFit="1" customWidth="1"/>
    <col min="5387" max="5387" width="46" style="11" customWidth="1"/>
    <col min="5388" max="5388" width="53.6640625" style="11" customWidth="1"/>
    <col min="5389" max="5389" width="15.6640625" style="11" customWidth="1"/>
    <col min="5390" max="5392" width="18.33203125" style="11" customWidth="1"/>
    <col min="5393" max="5393" width="16.33203125" style="11" customWidth="1"/>
    <col min="5394" max="5641" width="12.5546875" style="11"/>
    <col min="5642" max="5642" width="5.33203125" style="11" bestFit="1" customWidth="1"/>
    <col min="5643" max="5643" width="46" style="11" customWidth="1"/>
    <col min="5644" max="5644" width="53.6640625" style="11" customWidth="1"/>
    <col min="5645" max="5645" width="15.6640625" style="11" customWidth="1"/>
    <col min="5646" max="5648" width="18.33203125" style="11" customWidth="1"/>
    <col min="5649" max="5649" width="16.33203125" style="11" customWidth="1"/>
    <col min="5650" max="5897" width="12.5546875" style="11"/>
    <col min="5898" max="5898" width="5.33203125" style="11" bestFit="1" customWidth="1"/>
    <col min="5899" max="5899" width="46" style="11" customWidth="1"/>
    <col min="5900" max="5900" width="53.6640625" style="11" customWidth="1"/>
    <col min="5901" max="5901" width="15.6640625" style="11" customWidth="1"/>
    <col min="5902" max="5904" width="18.33203125" style="11" customWidth="1"/>
    <col min="5905" max="5905" width="16.33203125" style="11" customWidth="1"/>
    <col min="5906" max="6153" width="12.5546875" style="11"/>
    <col min="6154" max="6154" width="5.33203125" style="11" bestFit="1" customWidth="1"/>
    <col min="6155" max="6155" width="46" style="11" customWidth="1"/>
    <col min="6156" max="6156" width="53.6640625" style="11" customWidth="1"/>
    <col min="6157" max="6157" width="15.6640625" style="11" customWidth="1"/>
    <col min="6158" max="6160" width="18.33203125" style="11" customWidth="1"/>
    <col min="6161" max="6161" width="16.33203125" style="11" customWidth="1"/>
    <col min="6162" max="6409" width="12.5546875" style="11"/>
    <col min="6410" max="6410" width="5.33203125" style="11" bestFit="1" customWidth="1"/>
    <col min="6411" max="6411" width="46" style="11" customWidth="1"/>
    <col min="6412" max="6412" width="53.6640625" style="11" customWidth="1"/>
    <col min="6413" max="6413" width="15.6640625" style="11" customWidth="1"/>
    <col min="6414" max="6416" width="18.33203125" style="11" customWidth="1"/>
    <col min="6417" max="6417" width="16.33203125" style="11" customWidth="1"/>
    <col min="6418" max="6665" width="12.5546875" style="11"/>
    <col min="6666" max="6666" width="5.33203125" style="11" bestFit="1" customWidth="1"/>
    <col min="6667" max="6667" width="46" style="11" customWidth="1"/>
    <col min="6668" max="6668" width="53.6640625" style="11" customWidth="1"/>
    <col min="6669" max="6669" width="15.6640625" style="11" customWidth="1"/>
    <col min="6670" max="6672" width="18.33203125" style="11" customWidth="1"/>
    <col min="6673" max="6673" width="16.33203125" style="11" customWidth="1"/>
    <col min="6674" max="6921" width="12.5546875" style="11"/>
    <col min="6922" max="6922" width="5.33203125" style="11" bestFit="1" customWidth="1"/>
    <col min="6923" max="6923" width="46" style="11" customWidth="1"/>
    <col min="6924" max="6924" width="53.6640625" style="11" customWidth="1"/>
    <col min="6925" max="6925" width="15.6640625" style="11" customWidth="1"/>
    <col min="6926" max="6928" width="18.33203125" style="11" customWidth="1"/>
    <col min="6929" max="6929" width="16.33203125" style="11" customWidth="1"/>
    <col min="6930" max="7177" width="12.5546875" style="11"/>
    <col min="7178" max="7178" width="5.33203125" style="11" bestFit="1" customWidth="1"/>
    <col min="7179" max="7179" width="46" style="11" customWidth="1"/>
    <col min="7180" max="7180" width="53.6640625" style="11" customWidth="1"/>
    <col min="7181" max="7181" width="15.6640625" style="11" customWidth="1"/>
    <col min="7182" max="7184" width="18.33203125" style="11" customWidth="1"/>
    <col min="7185" max="7185" width="16.33203125" style="11" customWidth="1"/>
    <col min="7186" max="7433" width="12.5546875" style="11"/>
    <col min="7434" max="7434" width="5.33203125" style="11" bestFit="1" customWidth="1"/>
    <col min="7435" max="7435" width="46" style="11" customWidth="1"/>
    <col min="7436" max="7436" width="53.6640625" style="11" customWidth="1"/>
    <col min="7437" max="7437" width="15.6640625" style="11" customWidth="1"/>
    <col min="7438" max="7440" width="18.33203125" style="11" customWidth="1"/>
    <col min="7441" max="7441" width="16.33203125" style="11" customWidth="1"/>
    <col min="7442" max="7689" width="12.5546875" style="11"/>
    <col min="7690" max="7690" width="5.33203125" style="11" bestFit="1" customWidth="1"/>
    <col min="7691" max="7691" width="46" style="11" customWidth="1"/>
    <col min="7692" max="7692" width="53.6640625" style="11" customWidth="1"/>
    <col min="7693" max="7693" width="15.6640625" style="11" customWidth="1"/>
    <col min="7694" max="7696" width="18.33203125" style="11" customWidth="1"/>
    <col min="7697" max="7697" width="16.33203125" style="11" customWidth="1"/>
    <col min="7698" max="7945" width="12.5546875" style="11"/>
    <col min="7946" max="7946" width="5.33203125" style="11" bestFit="1" customWidth="1"/>
    <col min="7947" max="7947" width="46" style="11" customWidth="1"/>
    <col min="7948" max="7948" width="53.6640625" style="11" customWidth="1"/>
    <col min="7949" max="7949" width="15.6640625" style="11" customWidth="1"/>
    <col min="7950" max="7952" width="18.33203125" style="11" customWidth="1"/>
    <col min="7953" max="7953" width="16.33203125" style="11" customWidth="1"/>
    <col min="7954" max="8201" width="12.5546875" style="11"/>
    <col min="8202" max="8202" width="5.33203125" style="11" bestFit="1" customWidth="1"/>
    <col min="8203" max="8203" width="46" style="11" customWidth="1"/>
    <col min="8204" max="8204" width="53.6640625" style="11" customWidth="1"/>
    <col min="8205" max="8205" width="15.6640625" style="11" customWidth="1"/>
    <col min="8206" max="8208" width="18.33203125" style="11" customWidth="1"/>
    <col min="8209" max="8209" width="16.33203125" style="11" customWidth="1"/>
    <col min="8210" max="8457" width="12.5546875" style="11"/>
    <col min="8458" max="8458" width="5.33203125" style="11" bestFit="1" customWidth="1"/>
    <col min="8459" max="8459" width="46" style="11" customWidth="1"/>
    <col min="8460" max="8460" width="53.6640625" style="11" customWidth="1"/>
    <col min="8461" max="8461" width="15.6640625" style="11" customWidth="1"/>
    <col min="8462" max="8464" width="18.33203125" style="11" customWidth="1"/>
    <col min="8465" max="8465" width="16.33203125" style="11" customWidth="1"/>
    <col min="8466" max="8713" width="12.5546875" style="11"/>
    <col min="8714" max="8714" width="5.33203125" style="11" bestFit="1" customWidth="1"/>
    <col min="8715" max="8715" width="46" style="11" customWidth="1"/>
    <col min="8716" max="8716" width="53.6640625" style="11" customWidth="1"/>
    <col min="8717" max="8717" width="15.6640625" style="11" customWidth="1"/>
    <col min="8718" max="8720" width="18.33203125" style="11" customWidth="1"/>
    <col min="8721" max="8721" width="16.33203125" style="11" customWidth="1"/>
    <col min="8722" max="8969" width="12.5546875" style="11"/>
    <col min="8970" max="8970" width="5.33203125" style="11" bestFit="1" customWidth="1"/>
    <col min="8971" max="8971" width="46" style="11" customWidth="1"/>
    <col min="8972" max="8972" width="53.6640625" style="11" customWidth="1"/>
    <col min="8973" max="8973" width="15.6640625" style="11" customWidth="1"/>
    <col min="8974" max="8976" width="18.33203125" style="11" customWidth="1"/>
    <col min="8977" max="8977" width="16.33203125" style="11" customWidth="1"/>
    <col min="8978" max="9225" width="12.5546875" style="11"/>
    <col min="9226" max="9226" width="5.33203125" style="11" bestFit="1" customWidth="1"/>
    <col min="9227" max="9227" width="46" style="11" customWidth="1"/>
    <col min="9228" max="9228" width="53.6640625" style="11" customWidth="1"/>
    <col min="9229" max="9229" width="15.6640625" style="11" customWidth="1"/>
    <col min="9230" max="9232" width="18.33203125" style="11" customWidth="1"/>
    <col min="9233" max="9233" width="16.33203125" style="11" customWidth="1"/>
    <col min="9234" max="9481" width="12.5546875" style="11"/>
    <col min="9482" max="9482" width="5.33203125" style="11" bestFit="1" customWidth="1"/>
    <col min="9483" max="9483" width="46" style="11" customWidth="1"/>
    <col min="9484" max="9484" width="53.6640625" style="11" customWidth="1"/>
    <col min="9485" max="9485" width="15.6640625" style="11" customWidth="1"/>
    <col min="9486" max="9488" width="18.33203125" style="11" customWidth="1"/>
    <col min="9489" max="9489" width="16.33203125" style="11" customWidth="1"/>
    <col min="9490" max="9737" width="12.5546875" style="11"/>
    <col min="9738" max="9738" width="5.33203125" style="11" bestFit="1" customWidth="1"/>
    <col min="9739" max="9739" width="46" style="11" customWidth="1"/>
    <col min="9740" max="9740" width="53.6640625" style="11" customWidth="1"/>
    <col min="9741" max="9741" width="15.6640625" style="11" customWidth="1"/>
    <col min="9742" max="9744" width="18.33203125" style="11" customWidth="1"/>
    <col min="9745" max="9745" width="16.33203125" style="11" customWidth="1"/>
    <col min="9746" max="9993" width="12.5546875" style="11"/>
    <col min="9994" max="9994" width="5.33203125" style="11" bestFit="1" customWidth="1"/>
    <col min="9995" max="9995" width="46" style="11" customWidth="1"/>
    <col min="9996" max="9996" width="53.6640625" style="11" customWidth="1"/>
    <col min="9997" max="9997" width="15.6640625" style="11" customWidth="1"/>
    <col min="9998" max="10000" width="18.33203125" style="11" customWidth="1"/>
    <col min="10001" max="10001" width="16.33203125" style="11" customWidth="1"/>
    <col min="10002" max="10249" width="12.5546875" style="11"/>
    <col min="10250" max="10250" width="5.33203125" style="11" bestFit="1" customWidth="1"/>
    <col min="10251" max="10251" width="46" style="11" customWidth="1"/>
    <col min="10252" max="10252" width="53.6640625" style="11" customWidth="1"/>
    <col min="10253" max="10253" width="15.6640625" style="11" customWidth="1"/>
    <col min="10254" max="10256" width="18.33203125" style="11" customWidth="1"/>
    <col min="10257" max="10257" width="16.33203125" style="11" customWidth="1"/>
    <col min="10258" max="10505" width="12.5546875" style="11"/>
    <col min="10506" max="10506" width="5.33203125" style="11" bestFit="1" customWidth="1"/>
    <col min="10507" max="10507" width="46" style="11" customWidth="1"/>
    <col min="10508" max="10508" width="53.6640625" style="11" customWidth="1"/>
    <col min="10509" max="10509" width="15.6640625" style="11" customWidth="1"/>
    <col min="10510" max="10512" width="18.33203125" style="11" customWidth="1"/>
    <col min="10513" max="10513" width="16.33203125" style="11" customWidth="1"/>
    <col min="10514" max="10761" width="12.5546875" style="11"/>
    <col min="10762" max="10762" width="5.33203125" style="11" bestFit="1" customWidth="1"/>
    <col min="10763" max="10763" width="46" style="11" customWidth="1"/>
    <col min="10764" max="10764" width="53.6640625" style="11" customWidth="1"/>
    <col min="10765" max="10765" width="15.6640625" style="11" customWidth="1"/>
    <col min="10766" max="10768" width="18.33203125" style="11" customWidth="1"/>
    <col min="10769" max="10769" width="16.33203125" style="11" customWidth="1"/>
    <col min="10770" max="11017" width="12.5546875" style="11"/>
    <col min="11018" max="11018" width="5.33203125" style="11" bestFit="1" customWidth="1"/>
    <col min="11019" max="11019" width="46" style="11" customWidth="1"/>
    <col min="11020" max="11020" width="53.6640625" style="11" customWidth="1"/>
    <col min="11021" max="11021" width="15.6640625" style="11" customWidth="1"/>
    <col min="11022" max="11024" width="18.33203125" style="11" customWidth="1"/>
    <col min="11025" max="11025" width="16.33203125" style="11" customWidth="1"/>
    <col min="11026" max="11273" width="12.5546875" style="11"/>
    <col min="11274" max="11274" width="5.33203125" style="11" bestFit="1" customWidth="1"/>
    <col min="11275" max="11275" width="46" style="11" customWidth="1"/>
    <col min="11276" max="11276" width="53.6640625" style="11" customWidth="1"/>
    <col min="11277" max="11277" width="15.6640625" style="11" customWidth="1"/>
    <col min="11278" max="11280" width="18.33203125" style="11" customWidth="1"/>
    <col min="11281" max="11281" width="16.33203125" style="11" customWidth="1"/>
    <col min="11282" max="11529" width="12.5546875" style="11"/>
    <col min="11530" max="11530" width="5.33203125" style="11" bestFit="1" customWidth="1"/>
    <col min="11531" max="11531" width="46" style="11" customWidth="1"/>
    <col min="11532" max="11532" width="53.6640625" style="11" customWidth="1"/>
    <col min="11533" max="11533" width="15.6640625" style="11" customWidth="1"/>
    <col min="11534" max="11536" width="18.33203125" style="11" customWidth="1"/>
    <col min="11537" max="11537" width="16.33203125" style="11" customWidth="1"/>
    <col min="11538" max="11785" width="12.5546875" style="11"/>
    <col min="11786" max="11786" width="5.33203125" style="11" bestFit="1" customWidth="1"/>
    <col min="11787" max="11787" width="46" style="11" customWidth="1"/>
    <col min="11788" max="11788" width="53.6640625" style="11" customWidth="1"/>
    <col min="11789" max="11789" width="15.6640625" style="11" customWidth="1"/>
    <col min="11790" max="11792" width="18.33203125" style="11" customWidth="1"/>
    <col min="11793" max="11793" width="16.33203125" style="11" customWidth="1"/>
    <col min="11794" max="12041" width="12.5546875" style="11"/>
    <col min="12042" max="12042" width="5.33203125" style="11" bestFit="1" customWidth="1"/>
    <col min="12043" max="12043" width="46" style="11" customWidth="1"/>
    <col min="12044" max="12044" width="53.6640625" style="11" customWidth="1"/>
    <col min="12045" max="12045" width="15.6640625" style="11" customWidth="1"/>
    <col min="12046" max="12048" width="18.33203125" style="11" customWidth="1"/>
    <col min="12049" max="12049" width="16.33203125" style="11" customWidth="1"/>
    <col min="12050" max="12297" width="12.5546875" style="11"/>
    <col min="12298" max="12298" width="5.33203125" style="11" bestFit="1" customWidth="1"/>
    <col min="12299" max="12299" width="46" style="11" customWidth="1"/>
    <col min="12300" max="12300" width="53.6640625" style="11" customWidth="1"/>
    <col min="12301" max="12301" width="15.6640625" style="11" customWidth="1"/>
    <col min="12302" max="12304" width="18.33203125" style="11" customWidth="1"/>
    <col min="12305" max="12305" width="16.33203125" style="11" customWidth="1"/>
    <col min="12306" max="12553" width="12.5546875" style="11"/>
    <col min="12554" max="12554" width="5.33203125" style="11" bestFit="1" customWidth="1"/>
    <col min="12555" max="12555" width="46" style="11" customWidth="1"/>
    <col min="12556" max="12556" width="53.6640625" style="11" customWidth="1"/>
    <col min="12557" max="12557" width="15.6640625" style="11" customWidth="1"/>
    <col min="12558" max="12560" width="18.33203125" style="11" customWidth="1"/>
    <col min="12561" max="12561" width="16.33203125" style="11" customWidth="1"/>
    <col min="12562" max="12809" width="12.5546875" style="11"/>
    <col min="12810" max="12810" width="5.33203125" style="11" bestFit="1" customWidth="1"/>
    <col min="12811" max="12811" width="46" style="11" customWidth="1"/>
    <col min="12812" max="12812" width="53.6640625" style="11" customWidth="1"/>
    <col min="12813" max="12813" width="15.6640625" style="11" customWidth="1"/>
    <col min="12814" max="12816" width="18.33203125" style="11" customWidth="1"/>
    <col min="12817" max="12817" width="16.33203125" style="11" customWidth="1"/>
    <col min="12818" max="13065" width="12.5546875" style="11"/>
    <col min="13066" max="13066" width="5.33203125" style="11" bestFit="1" customWidth="1"/>
    <col min="13067" max="13067" width="46" style="11" customWidth="1"/>
    <col min="13068" max="13068" width="53.6640625" style="11" customWidth="1"/>
    <col min="13069" max="13069" width="15.6640625" style="11" customWidth="1"/>
    <col min="13070" max="13072" width="18.33203125" style="11" customWidth="1"/>
    <col min="13073" max="13073" width="16.33203125" style="11" customWidth="1"/>
    <col min="13074" max="13321" width="12.5546875" style="11"/>
    <col min="13322" max="13322" width="5.33203125" style="11" bestFit="1" customWidth="1"/>
    <col min="13323" max="13323" width="46" style="11" customWidth="1"/>
    <col min="13324" max="13324" width="53.6640625" style="11" customWidth="1"/>
    <col min="13325" max="13325" width="15.6640625" style="11" customWidth="1"/>
    <col min="13326" max="13328" width="18.33203125" style="11" customWidth="1"/>
    <col min="13329" max="13329" width="16.33203125" style="11" customWidth="1"/>
    <col min="13330" max="13577" width="12.5546875" style="11"/>
    <col min="13578" max="13578" width="5.33203125" style="11" bestFit="1" customWidth="1"/>
    <col min="13579" max="13579" width="46" style="11" customWidth="1"/>
    <col min="13580" max="13580" width="53.6640625" style="11" customWidth="1"/>
    <col min="13581" max="13581" width="15.6640625" style="11" customWidth="1"/>
    <col min="13582" max="13584" width="18.33203125" style="11" customWidth="1"/>
    <col min="13585" max="13585" width="16.33203125" style="11" customWidth="1"/>
    <col min="13586" max="13833" width="12.5546875" style="11"/>
    <col min="13834" max="13834" width="5.33203125" style="11" bestFit="1" customWidth="1"/>
    <col min="13835" max="13835" width="46" style="11" customWidth="1"/>
    <col min="13836" max="13836" width="53.6640625" style="11" customWidth="1"/>
    <col min="13837" max="13837" width="15.6640625" style="11" customWidth="1"/>
    <col min="13838" max="13840" width="18.33203125" style="11" customWidth="1"/>
    <col min="13841" max="13841" width="16.33203125" style="11" customWidth="1"/>
    <col min="13842" max="14089" width="12.5546875" style="11"/>
    <col min="14090" max="14090" width="5.33203125" style="11" bestFit="1" customWidth="1"/>
    <col min="14091" max="14091" width="46" style="11" customWidth="1"/>
    <col min="14092" max="14092" width="53.6640625" style="11" customWidth="1"/>
    <col min="14093" max="14093" width="15.6640625" style="11" customWidth="1"/>
    <col min="14094" max="14096" width="18.33203125" style="11" customWidth="1"/>
    <col min="14097" max="14097" width="16.33203125" style="11" customWidth="1"/>
    <col min="14098" max="14345" width="12.5546875" style="11"/>
    <col min="14346" max="14346" width="5.33203125" style="11" bestFit="1" customWidth="1"/>
    <col min="14347" max="14347" width="46" style="11" customWidth="1"/>
    <col min="14348" max="14348" width="53.6640625" style="11" customWidth="1"/>
    <col min="14349" max="14349" width="15.6640625" style="11" customWidth="1"/>
    <col min="14350" max="14352" width="18.33203125" style="11" customWidth="1"/>
    <col min="14353" max="14353" width="16.33203125" style="11" customWidth="1"/>
    <col min="14354" max="14601" width="12.5546875" style="11"/>
    <col min="14602" max="14602" width="5.33203125" style="11" bestFit="1" customWidth="1"/>
    <col min="14603" max="14603" width="46" style="11" customWidth="1"/>
    <col min="14604" max="14604" width="53.6640625" style="11" customWidth="1"/>
    <col min="14605" max="14605" width="15.6640625" style="11" customWidth="1"/>
    <col min="14606" max="14608" width="18.33203125" style="11" customWidth="1"/>
    <col min="14609" max="14609" width="16.33203125" style="11" customWidth="1"/>
    <col min="14610" max="14857" width="12.5546875" style="11"/>
    <col min="14858" max="14858" width="5.33203125" style="11" bestFit="1" customWidth="1"/>
    <col min="14859" max="14859" width="46" style="11" customWidth="1"/>
    <col min="14860" max="14860" width="53.6640625" style="11" customWidth="1"/>
    <col min="14861" max="14861" width="15.6640625" style="11" customWidth="1"/>
    <col min="14862" max="14864" width="18.33203125" style="11" customWidth="1"/>
    <col min="14865" max="14865" width="16.33203125" style="11" customWidth="1"/>
    <col min="14866" max="15113" width="12.5546875" style="11"/>
    <col min="15114" max="15114" width="5.33203125" style="11" bestFit="1" customWidth="1"/>
    <col min="15115" max="15115" width="46" style="11" customWidth="1"/>
    <col min="15116" max="15116" width="53.6640625" style="11" customWidth="1"/>
    <col min="15117" max="15117" width="15.6640625" style="11" customWidth="1"/>
    <col min="15118" max="15120" width="18.33203125" style="11" customWidth="1"/>
    <col min="15121" max="15121" width="16.33203125" style="11" customWidth="1"/>
    <col min="15122" max="15369" width="12.5546875" style="11"/>
    <col min="15370" max="15370" width="5.33203125" style="11" bestFit="1" customWidth="1"/>
    <col min="15371" max="15371" width="46" style="11" customWidth="1"/>
    <col min="15372" max="15372" width="53.6640625" style="11" customWidth="1"/>
    <col min="15373" max="15373" width="15.6640625" style="11" customWidth="1"/>
    <col min="15374" max="15376" width="18.33203125" style="11" customWidth="1"/>
    <col min="15377" max="15377" width="16.33203125" style="11" customWidth="1"/>
    <col min="15378" max="15625" width="12.5546875" style="11"/>
    <col min="15626" max="15626" width="5.33203125" style="11" bestFit="1" customWidth="1"/>
    <col min="15627" max="15627" width="46" style="11" customWidth="1"/>
    <col min="15628" max="15628" width="53.6640625" style="11" customWidth="1"/>
    <col min="15629" max="15629" width="15.6640625" style="11" customWidth="1"/>
    <col min="15630" max="15632" width="18.33203125" style="11" customWidth="1"/>
    <col min="15633" max="15633" width="16.33203125" style="11" customWidth="1"/>
    <col min="15634" max="15881" width="12.5546875" style="11"/>
    <col min="15882" max="15882" width="5.33203125" style="11" bestFit="1" customWidth="1"/>
    <col min="15883" max="15883" width="46" style="11" customWidth="1"/>
    <col min="15884" max="15884" width="53.6640625" style="11" customWidth="1"/>
    <col min="15885" max="15885" width="15.6640625" style="11" customWidth="1"/>
    <col min="15886" max="15888" width="18.33203125" style="11" customWidth="1"/>
    <col min="15889" max="15889" width="16.33203125" style="11" customWidth="1"/>
    <col min="15890" max="16137" width="12.5546875" style="11"/>
    <col min="16138" max="16138" width="5.33203125" style="11" bestFit="1" customWidth="1"/>
    <col min="16139" max="16139" width="46" style="11" customWidth="1"/>
    <col min="16140" max="16140" width="53.6640625" style="11" customWidth="1"/>
    <col min="16141" max="16141" width="15.6640625" style="11" customWidth="1"/>
    <col min="16142" max="16144" width="18.33203125" style="11" customWidth="1"/>
    <col min="16145" max="16145" width="16.33203125" style="11" customWidth="1"/>
    <col min="16146" max="16384" width="12.5546875" style="11"/>
  </cols>
  <sheetData>
    <row r="1" spans="1:18" ht="8.5500000000000007" customHeight="1" x14ac:dyDescent="0.3">
      <c r="A1" s="6"/>
      <c r="B1" s="7"/>
      <c r="C1" s="8"/>
      <c r="D1" s="8"/>
      <c r="E1" s="8"/>
      <c r="F1" s="9"/>
      <c r="G1" s="8"/>
      <c r="H1" s="8"/>
      <c r="I1" s="9"/>
      <c r="J1" s="90"/>
      <c r="K1" s="9"/>
      <c r="L1" s="9"/>
      <c r="M1" s="9"/>
      <c r="N1" s="9"/>
      <c r="O1" s="9"/>
      <c r="P1" s="9"/>
      <c r="Q1" s="10"/>
    </row>
    <row r="2" spans="1:18" ht="45" customHeight="1" x14ac:dyDescent="0.3">
      <c r="A2" s="12"/>
      <c r="B2" s="53" t="s">
        <v>88</v>
      </c>
      <c r="C2" s="14" t="s">
        <v>110</v>
      </c>
      <c r="D2" s="114"/>
      <c r="E2" s="114"/>
      <c r="F2" s="15"/>
      <c r="G2" s="111" t="s">
        <v>90</v>
      </c>
      <c r="H2" s="111"/>
      <c r="I2" s="101">
        <v>45658</v>
      </c>
      <c r="J2" s="16"/>
      <c r="K2" s="13"/>
      <c r="L2" s="13"/>
      <c r="M2" s="13"/>
      <c r="N2" s="13"/>
      <c r="O2" s="13"/>
      <c r="P2" s="13"/>
      <c r="Q2" s="17"/>
    </row>
    <row r="3" spans="1:18" s="66" customFormat="1" ht="12" customHeight="1" x14ac:dyDescent="0.3">
      <c r="A3" s="54"/>
      <c r="B3" s="55" t="s">
        <v>1</v>
      </c>
      <c r="C3" s="56" t="s">
        <v>2</v>
      </c>
      <c r="D3" s="57" t="s">
        <v>102</v>
      </c>
      <c r="E3" s="57" t="s">
        <v>3</v>
      </c>
      <c r="F3" s="58"/>
      <c r="G3" s="59"/>
      <c r="H3" s="60"/>
      <c r="I3" s="60"/>
      <c r="J3" s="61"/>
      <c r="K3" s="62" t="s">
        <v>87</v>
      </c>
      <c r="L3" s="63"/>
      <c r="M3" s="64"/>
      <c r="N3" s="64"/>
      <c r="O3" s="64"/>
      <c r="P3" s="64"/>
      <c r="Q3" s="65"/>
    </row>
    <row r="4" spans="1:18" ht="49.95" customHeight="1" x14ac:dyDescent="0.3">
      <c r="A4" s="18"/>
      <c r="B4" s="19" t="s">
        <v>145</v>
      </c>
      <c r="C4" s="20" t="s">
        <v>111</v>
      </c>
      <c r="D4" s="21" t="s">
        <v>50</v>
      </c>
      <c r="E4" s="21" t="s">
        <v>27</v>
      </c>
      <c r="F4" s="22"/>
      <c r="G4" s="23"/>
      <c r="H4" s="23"/>
      <c r="I4" s="23"/>
      <c r="J4" s="24"/>
      <c r="K4" s="25"/>
      <c r="L4" s="26"/>
      <c r="M4" s="26"/>
      <c r="N4" s="26"/>
      <c r="O4" s="26"/>
      <c r="P4" s="26"/>
      <c r="Q4" s="27"/>
    </row>
    <row r="5" spans="1:18" ht="10.5" customHeight="1" x14ac:dyDescent="0.3">
      <c r="A5" s="28"/>
    </row>
    <row r="6" spans="1:18" s="72" customFormat="1" ht="28.2" customHeight="1" x14ac:dyDescent="0.25">
      <c r="A6" s="67"/>
      <c r="B6" s="68" t="s">
        <v>6</v>
      </c>
      <c r="C6" s="69" t="s">
        <v>7</v>
      </c>
      <c r="D6" s="69" t="s">
        <v>103</v>
      </c>
      <c r="E6" s="69" t="s">
        <v>104</v>
      </c>
      <c r="F6" s="69" t="s">
        <v>107</v>
      </c>
      <c r="G6" s="69" t="s">
        <v>105</v>
      </c>
      <c r="H6" s="69" t="s">
        <v>106</v>
      </c>
      <c r="I6" s="69" t="s">
        <v>108</v>
      </c>
      <c r="J6" s="68" t="s">
        <v>109</v>
      </c>
      <c r="K6" s="68" t="s">
        <v>86</v>
      </c>
      <c r="L6" s="70">
        <v>45839</v>
      </c>
      <c r="M6" s="70">
        <v>45931</v>
      </c>
      <c r="N6" s="70">
        <v>46023</v>
      </c>
      <c r="O6" s="70">
        <v>46113</v>
      </c>
      <c r="P6" s="70">
        <v>46204</v>
      </c>
      <c r="Q6" s="70">
        <v>46296</v>
      </c>
      <c r="R6" s="71"/>
    </row>
    <row r="7" spans="1:18" s="36" customFormat="1" ht="25.5" customHeight="1" x14ac:dyDescent="0.3">
      <c r="A7" s="31" t="s">
        <v>78</v>
      </c>
      <c r="B7" s="95" t="s">
        <v>76</v>
      </c>
      <c r="C7" s="95"/>
      <c r="D7" s="95"/>
      <c r="E7" s="95"/>
      <c r="F7" s="95"/>
      <c r="G7" s="32"/>
      <c r="H7" s="32"/>
      <c r="I7" s="32"/>
      <c r="J7" s="33"/>
      <c r="K7" s="34"/>
      <c r="L7" s="35"/>
      <c r="M7" s="35"/>
      <c r="N7" s="35"/>
      <c r="O7" s="35"/>
      <c r="P7" s="35"/>
      <c r="Q7" s="35"/>
    </row>
    <row r="8" spans="1:18" s="40" customFormat="1" ht="25.5" customHeight="1" x14ac:dyDescent="0.3">
      <c r="A8" s="37" t="s">
        <v>8</v>
      </c>
      <c r="B8" s="38" t="s">
        <v>39</v>
      </c>
      <c r="C8" s="39"/>
      <c r="D8" s="39"/>
      <c r="E8" s="39"/>
      <c r="F8" s="74"/>
      <c r="G8" s="39"/>
      <c r="H8" s="39"/>
      <c r="I8" s="74"/>
      <c r="J8" s="81"/>
      <c r="K8" s="34"/>
      <c r="L8" s="35"/>
      <c r="M8" s="35"/>
      <c r="N8" s="35"/>
      <c r="O8" s="35"/>
      <c r="P8" s="35"/>
      <c r="Q8" s="35"/>
    </row>
    <row r="9" spans="1:18" s="44" customFormat="1" ht="25.5" customHeight="1" x14ac:dyDescent="0.3">
      <c r="A9" s="41" t="s">
        <v>9</v>
      </c>
      <c r="B9" s="42" t="s">
        <v>146</v>
      </c>
      <c r="C9" s="102" t="s">
        <v>113</v>
      </c>
      <c r="D9" s="35">
        <v>200</v>
      </c>
      <c r="E9" s="43">
        <v>18</v>
      </c>
      <c r="F9" s="74">
        <f>D9*E9</f>
        <v>3600</v>
      </c>
      <c r="G9" s="35">
        <v>200</v>
      </c>
      <c r="H9" s="43">
        <v>2</v>
      </c>
      <c r="I9" s="74">
        <f>G9*H9</f>
        <v>400</v>
      </c>
      <c r="J9" s="81">
        <f>SUM(F9,I9)</f>
        <v>4000</v>
      </c>
      <c r="K9" s="34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</row>
    <row r="10" spans="1:18" s="45" customFormat="1" ht="25.5" customHeight="1" x14ac:dyDescent="0.3">
      <c r="A10" s="41" t="s">
        <v>10</v>
      </c>
      <c r="B10" s="42" t="s">
        <v>112</v>
      </c>
      <c r="C10" s="102" t="s">
        <v>150</v>
      </c>
      <c r="D10" s="35">
        <v>25</v>
      </c>
      <c r="E10" s="43">
        <v>480</v>
      </c>
      <c r="F10" s="74">
        <f t="shared" ref="F10:F13" si="0">D10*E10</f>
        <v>12000</v>
      </c>
      <c r="G10" s="35">
        <v>25</v>
      </c>
      <c r="H10" s="43">
        <v>40</v>
      </c>
      <c r="I10" s="74">
        <f t="shared" ref="I10:I13" si="1">G10*H10</f>
        <v>1000</v>
      </c>
      <c r="J10" s="81">
        <f t="shared" ref="J10:J13" si="2">SUM(F10,I10)</f>
        <v>13000</v>
      </c>
      <c r="K10" s="34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</row>
    <row r="11" spans="1:18" s="45" customFormat="1" ht="25.5" customHeight="1" x14ac:dyDescent="0.3">
      <c r="A11" s="41" t="s">
        <v>11</v>
      </c>
      <c r="B11" s="42" t="s">
        <v>117</v>
      </c>
      <c r="C11" s="102" t="s">
        <v>118</v>
      </c>
      <c r="D11" s="35">
        <v>2000</v>
      </c>
      <c r="E11" s="43">
        <v>1</v>
      </c>
      <c r="F11" s="74">
        <f>D11*E11</f>
        <v>2000</v>
      </c>
      <c r="G11" s="35">
        <v>2000</v>
      </c>
      <c r="H11" s="43">
        <v>1</v>
      </c>
      <c r="I11" s="74">
        <f>G11*H11</f>
        <v>2000</v>
      </c>
      <c r="J11" s="81">
        <f>SUM(F11,I11)</f>
        <v>4000</v>
      </c>
      <c r="K11" s="34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</row>
    <row r="12" spans="1:18" s="45" customFormat="1" ht="25.5" customHeight="1" x14ac:dyDescent="0.3">
      <c r="A12" s="41" t="s">
        <v>114</v>
      </c>
      <c r="B12" s="42" t="s">
        <v>119</v>
      </c>
      <c r="C12" s="102" t="s">
        <v>118</v>
      </c>
      <c r="D12" s="35">
        <v>2000</v>
      </c>
      <c r="E12" s="43">
        <v>1</v>
      </c>
      <c r="F12" s="74">
        <f>D12*E12</f>
        <v>2000</v>
      </c>
      <c r="G12" s="35">
        <v>2000</v>
      </c>
      <c r="H12" s="43">
        <v>1</v>
      </c>
      <c r="I12" s="74">
        <f>G12*H12</f>
        <v>2000</v>
      </c>
      <c r="J12" s="81">
        <f>SUM(F12,I12)</f>
        <v>4000</v>
      </c>
      <c r="K12" s="34"/>
      <c r="L12" s="35"/>
      <c r="M12" s="35"/>
      <c r="N12" s="35"/>
      <c r="O12" s="35"/>
      <c r="P12" s="35"/>
      <c r="Q12" s="35"/>
    </row>
    <row r="13" spans="1:18" s="45" customFormat="1" ht="25.5" customHeight="1" x14ac:dyDescent="0.3">
      <c r="A13" s="41" t="s">
        <v>114</v>
      </c>
      <c r="B13" s="42" t="s">
        <v>115</v>
      </c>
      <c r="C13" s="102" t="s">
        <v>120</v>
      </c>
      <c r="D13" s="35">
        <f>180+100+100</f>
        <v>380</v>
      </c>
      <c r="E13" s="43">
        <v>1</v>
      </c>
      <c r="F13" s="74">
        <f t="shared" si="0"/>
        <v>380</v>
      </c>
      <c r="G13" s="35">
        <f>20+100+100</f>
        <v>220</v>
      </c>
      <c r="H13" s="43">
        <v>1</v>
      </c>
      <c r="I13" s="74">
        <f t="shared" si="1"/>
        <v>220</v>
      </c>
      <c r="J13" s="81">
        <f t="shared" si="2"/>
        <v>600</v>
      </c>
      <c r="K13" s="34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</row>
    <row r="14" spans="1:18" s="76" customFormat="1" ht="25.5" customHeight="1" x14ac:dyDescent="0.3">
      <c r="A14" s="73"/>
      <c r="B14" s="109" t="s">
        <v>13</v>
      </c>
      <c r="C14" s="110"/>
      <c r="D14" s="92"/>
      <c r="E14" s="93"/>
      <c r="F14" s="74">
        <f>SUM(F9:F13)</f>
        <v>19980</v>
      </c>
      <c r="G14" s="92"/>
      <c r="H14" s="93"/>
      <c r="I14" s="74">
        <f>SUM(I9:I13)</f>
        <v>5620</v>
      </c>
      <c r="J14" s="81">
        <f>SUM(J9:J13)</f>
        <v>25600</v>
      </c>
      <c r="K14" s="75">
        <f>SUM(K9:K13)</f>
        <v>0</v>
      </c>
      <c r="L14" s="74">
        <f>SUM(L9:L13)</f>
        <v>0</v>
      </c>
      <c r="M14" s="74">
        <f>SUM(M9:M13)</f>
        <v>0</v>
      </c>
      <c r="N14" s="74">
        <f t="shared" ref="N14:P14" si="3">SUM(N9:N13)</f>
        <v>0</v>
      </c>
      <c r="O14" s="74">
        <f t="shared" si="3"/>
        <v>0</v>
      </c>
      <c r="P14" s="74">
        <f t="shared" si="3"/>
        <v>0</v>
      </c>
      <c r="Q14" s="74">
        <f>SUM(Q9:Q13)</f>
        <v>0</v>
      </c>
    </row>
    <row r="15" spans="1:18" s="45" customFormat="1" ht="25.5" customHeight="1" x14ac:dyDescent="0.3">
      <c r="A15" s="31" t="s">
        <v>31</v>
      </c>
      <c r="B15" s="38" t="s">
        <v>43</v>
      </c>
      <c r="C15" s="47"/>
      <c r="D15" s="47"/>
      <c r="E15" s="48"/>
      <c r="F15" s="89"/>
      <c r="G15" s="47"/>
      <c r="H15" s="48"/>
      <c r="I15" s="89"/>
      <c r="J15" s="94"/>
      <c r="K15" s="49"/>
      <c r="L15" s="50"/>
      <c r="M15" s="50"/>
      <c r="N15" s="50"/>
      <c r="O15" s="50"/>
      <c r="P15" s="50"/>
      <c r="Q15" s="50"/>
    </row>
    <row r="16" spans="1:18" s="45" customFormat="1" ht="25.5" customHeight="1" x14ac:dyDescent="0.3">
      <c r="A16" s="41" t="s">
        <v>32</v>
      </c>
      <c r="B16" s="42" t="s">
        <v>121</v>
      </c>
      <c r="C16" s="102" t="s">
        <v>122</v>
      </c>
      <c r="D16" s="35">
        <v>60</v>
      </c>
      <c r="E16" s="43">
        <v>1</v>
      </c>
      <c r="F16" s="74">
        <f t="shared" ref="F16:F18" si="4">D16*E16</f>
        <v>60</v>
      </c>
      <c r="G16" s="35">
        <v>60</v>
      </c>
      <c r="H16" s="43">
        <v>1</v>
      </c>
      <c r="I16" s="74">
        <f t="shared" ref="I16:I18" si="5">G16*H16</f>
        <v>60</v>
      </c>
      <c r="J16" s="81">
        <f>SUM(F16,I16)</f>
        <v>120</v>
      </c>
      <c r="K16" s="34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</row>
    <row r="17" spans="1:19" s="45" customFormat="1" ht="25.5" customHeight="1" x14ac:dyDescent="0.3">
      <c r="A17" s="41" t="s">
        <v>33</v>
      </c>
      <c r="B17" s="42" t="s">
        <v>152</v>
      </c>
      <c r="C17" s="102" t="s">
        <v>153</v>
      </c>
      <c r="D17" s="35">
        <v>25.99</v>
      </c>
      <c r="E17" s="43">
        <v>36</v>
      </c>
      <c r="F17" s="74">
        <f t="shared" si="4"/>
        <v>935.64</v>
      </c>
      <c r="G17" s="35">
        <v>25.99</v>
      </c>
      <c r="H17" s="43">
        <v>4</v>
      </c>
      <c r="I17" s="74">
        <f t="shared" si="5"/>
        <v>103.96</v>
      </c>
      <c r="J17" s="81">
        <f t="shared" ref="J17:J18" si="6">SUM(F17,I17)</f>
        <v>1039.5999999999999</v>
      </c>
      <c r="K17" s="34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</row>
    <row r="18" spans="1:19" s="45" customFormat="1" ht="25.5" customHeight="1" x14ac:dyDescent="0.3">
      <c r="A18" s="41" t="s">
        <v>34</v>
      </c>
      <c r="B18" s="42"/>
      <c r="C18" s="102"/>
      <c r="D18" s="35">
        <v>0</v>
      </c>
      <c r="E18" s="43">
        <v>0</v>
      </c>
      <c r="F18" s="74">
        <f t="shared" si="4"/>
        <v>0</v>
      </c>
      <c r="G18" s="35">
        <v>0</v>
      </c>
      <c r="H18" s="43">
        <v>0</v>
      </c>
      <c r="I18" s="74">
        <f t="shared" si="5"/>
        <v>0</v>
      </c>
      <c r="J18" s="81">
        <f t="shared" si="6"/>
        <v>0</v>
      </c>
      <c r="K18" s="34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</row>
    <row r="19" spans="1:19" s="45" customFormat="1" ht="25.5" customHeight="1" x14ac:dyDescent="0.3">
      <c r="A19" s="41" t="s">
        <v>12</v>
      </c>
      <c r="B19" s="42"/>
      <c r="C19" s="102"/>
      <c r="D19" s="35">
        <v>0</v>
      </c>
      <c r="E19" s="43">
        <v>0</v>
      </c>
      <c r="F19" s="74">
        <f t="shared" ref="F19" si="7">D19*E19</f>
        <v>0</v>
      </c>
      <c r="G19" s="35">
        <v>0</v>
      </c>
      <c r="H19" s="43">
        <v>0</v>
      </c>
      <c r="I19" s="74">
        <f t="shared" ref="I19" si="8">G19*H19</f>
        <v>0</v>
      </c>
      <c r="J19" s="81">
        <f t="shared" ref="J19" si="9">SUM(F19,I19)</f>
        <v>0</v>
      </c>
      <c r="K19" s="34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</row>
    <row r="20" spans="1:19" s="78" customFormat="1" ht="25.5" customHeight="1" x14ac:dyDescent="0.3">
      <c r="A20" s="73"/>
      <c r="B20" s="109" t="s">
        <v>14</v>
      </c>
      <c r="C20" s="110"/>
      <c r="D20" s="92"/>
      <c r="E20" s="93"/>
      <c r="F20" s="74">
        <f>SUM(F16:F19)</f>
        <v>995.64</v>
      </c>
      <c r="G20" s="92"/>
      <c r="H20" s="93"/>
      <c r="I20" s="74">
        <f>SUM(I16:I19)</f>
        <v>163.95999999999998</v>
      </c>
      <c r="J20" s="81">
        <f>SUM(J16:J19)</f>
        <v>1159.5999999999999</v>
      </c>
      <c r="K20" s="75">
        <f t="shared" ref="K20:Q20" si="10">SUM(K16:K19)</f>
        <v>0</v>
      </c>
      <c r="L20" s="74">
        <f t="shared" si="10"/>
        <v>0</v>
      </c>
      <c r="M20" s="74">
        <f t="shared" si="10"/>
        <v>0</v>
      </c>
      <c r="N20" s="74">
        <f t="shared" si="10"/>
        <v>0</v>
      </c>
      <c r="O20" s="74">
        <f t="shared" si="10"/>
        <v>0</v>
      </c>
      <c r="P20" s="74">
        <f t="shared" si="10"/>
        <v>0</v>
      </c>
      <c r="Q20" s="74">
        <f t="shared" si="10"/>
        <v>0</v>
      </c>
      <c r="R20" s="77"/>
      <c r="S20" s="77"/>
    </row>
    <row r="21" spans="1:19" s="45" customFormat="1" ht="25.5" customHeight="1" x14ac:dyDescent="0.3">
      <c r="A21" s="31" t="s">
        <v>35</v>
      </c>
      <c r="B21" s="38" t="s">
        <v>46</v>
      </c>
      <c r="C21" s="47"/>
      <c r="D21" s="47"/>
      <c r="E21" s="48"/>
      <c r="F21" s="89"/>
      <c r="G21" s="47"/>
      <c r="H21" s="48"/>
      <c r="I21" s="89"/>
      <c r="J21" s="94"/>
      <c r="K21" s="49"/>
      <c r="L21" s="50"/>
      <c r="M21" s="50"/>
      <c r="N21" s="50"/>
      <c r="O21" s="50"/>
      <c r="P21" s="50"/>
      <c r="Q21" s="50"/>
    </row>
    <row r="22" spans="1:19" s="45" customFormat="1" ht="25.5" customHeight="1" x14ac:dyDescent="0.3">
      <c r="A22" s="41" t="s">
        <v>15</v>
      </c>
      <c r="B22" s="42" t="s">
        <v>127</v>
      </c>
      <c r="C22" s="102" t="s">
        <v>148</v>
      </c>
      <c r="D22" s="35">
        <f>25+40+12+46</f>
        <v>123</v>
      </c>
      <c r="E22" s="43">
        <v>1</v>
      </c>
      <c r="F22" s="74">
        <f>D22*E22</f>
        <v>123</v>
      </c>
      <c r="G22" s="35">
        <v>0</v>
      </c>
      <c r="H22" s="43">
        <v>0</v>
      </c>
      <c r="I22" s="74">
        <f>G22*H22</f>
        <v>0</v>
      </c>
      <c r="J22" s="81">
        <f>SUM(F22,I22)</f>
        <v>123</v>
      </c>
      <c r="K22" s="34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</row>
    <row r="23" spans="1:19" s="45" customFormat="1" ht="25.5" customHeight="1" x14ac:dyDescent="0.3">
      <c r="A23" s="41" t="s">
        <v>16</v>
      </c>
      <c r="B23" s="42" t="s">
        <v>128</v>
      </c>
      <c r="C23" s="102" t="s">
        <v>129</v>
      </c>
      <c r="D23" s="35">
        <v>1200</v>
      </c>
      <c r="E23" s="43">
        <v>1</v>
      </c>
      <c r="F23" s="74">
        <f>D23*E23</f>
        <v>1200</v>
      </c>
      <c r="G23" s="35">
        <v>0</v>
      </c>
      <c r="H23" s="43">
        <v>0</v>
      </c>
      <c r="I23" s="74">
        <f t="shared" ref="I23:I25" si="11">G23*H23</f>
        <v>0</v>
      </c>
      <c r="J23" s="81">
        <f t="shared" ref="J23:J24" si="12">SUM(F23,I23)</f>
        <v>1200</v>
      </c>
      <c r="K23" s="34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</row>
    <row r="24" spans="1:19" s="45" customFormat="1" ht="25.5" customHeight="1" x14ac:dyDescent="0.3">
      <c r="A24" s="41" t="s">
        <v>17</v>
      </c>
      <c r="B24" s="42" t="s">
        <v>130</v>
      </c>
      <c r="C24" s="102" t="s">
        <v>131</v>
      </c>
      <c r="D24" s="35">
        <v>25</v>
      </c>
      <c r="E24" s="43">
        <v>9</v>
      </c>
      <c r="F24" s="74">
        <f>D24*E24</f>
        <v>225</v>
      </c>
      <c r="G24" s="35">
        <v>25</v>
      </c>
      <c r="H24" s="43">
        <v>1</v>
      </c>
      <c r="I24" s="74">
        <f t="shared" si="11"/>
        <v>25</v>
      </c>
      <c r="J24" s="81">
        <f t="shared" si="12"/>
        <v>250</v>
      </c>
      <c r="K24" s="34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</row>
    <row r="25" spans="1:19" s="45" customFormat="1" ht="25.5" customHeight="1" x14ac:dyDescent="0.3">
      <c r="A25" s="41" t="s">
        <v>12</v>
      </c>
      <c r="B25" s="42"/>
      <c r="C25" s="102"/>
      <c r="D25" s="35">
        <v>0</v>
      </c>
      <c r="E25" s="43">
        <v>0</v>
      </c>
      <c r="F25" s="74">
        <f>D25*E25</f>
        <v>0</v>
      </c>
      <c r="G25" s="35">
        <v>0</v>
      </c>
      <c r="H25" s="43">
        <v>0</v>
      </c>
      <c r="I25" s="74">
        <f t="shared" si="11"/>
        <v>0</v>
      </c>
      <c r="J25" s="81">
        <f t="shared" ref="J25" si="13">SUM(F25,I25)</f>
        <v>0</v>
      </c>
      <c r="K25" s="34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</row>
    <row r="26" spans="1:19" s="76" customFormat="1" ht="25.5" customHeight="1" x14ac:dyDescent="0.3">
      <c r="A26" s="73"/>
      <c r="B26" s="109" t="s">
        <v>18</v>
      </c>
      <c r="C26" s="110"/>
      <c r="D26" s="92"/>
      <c r="E26" s="93"/>
      <c r="F26" s="74">
        <f>SUM(F22:F25)</f>
        <v>1548</v>
      </c>
      <c r="G26" s="92"/>
      <c r="H26" s="93"/>
      <c r="I26" s="74">
        <f>SUM(I22:I25)</f>
        <v>25</v>
      </c>
      <c r="J26" s="81">
        <f>SUM(J22:J25)</f>
        <v>1573</v>
      </c>
      <c r="K26" s="75">
        <f>SUM(K22:K25)</f>
        <v>0</v>
      </c>
      <c r="L26" s="74">
        <f>SUM(L22:L25)</f>
        <v>0</v>
      </c>
      <c r="M26" s="74">
        <f>SUM(M22:M25)</f>
        <v>0</v>
      </c>
      <c r="N26" s="74">
        <f t="shared" ref="N26:P26" si="14">SUM(N22:N25)</f>
        <v>0</v>
      </c>
      <c r="O26" s="74">
        <f t="shared" si="14"/>
        <v>0</v>
      </c>
      <c r="P26" s="74">
        <f t="shared" si="14"/>
        <v>0</v>
      </c>
      <c r="Q26" s="74">
        <f>SUM(Q22:Q25)</f>
        <v>0</v>
      </c>
    </row>
    <row r="27" spans="1:19" s="45" customFormat="1" ht="25.5" customHeight="1" x14ac:dyDescent="0.3">
      <c r="A27" s="31" t="s">
        <v>36</v>
      </c>
      <c r="B27" s="38" t="s">
        <v>92</v>
      </c>
      <c r="C27" s="39"/>
      <c r="D27" s="39"/>
      <c r="E27" s="46"/>
      <c r="F27" s="89"/>
      <c r="G27" s="39"/>
      <c r="H27" s="46"/>
      <c r="I27" s="89"/>
      <c r="J27" s="94"/>
      <c r="K27" s="49"/>
      <c r="L27" s="50"/>
      <c r="M27" s="50"/>
      <c r="N27" s="50"/>
      <c r="O27" s="50"/>
      <c r="P27" s="50"/>
      <c r="Q27" s="50"/>
    </row>
    <row r="28" spans="1:19" s="45" customFormat="1" ht="25.5" customHeight="1" x14ac:dyDescent="0.3">
      <c r="A28" s="41" t="s">
        <v>37</v>
      </c>
      <c r="B28" s="42" t="s">
        <v>123</v>
      </c>
      <c r="C28" s="102" t="s">
        <v>124</v>
      </c>
      <c r="D28" s="35">
        <v>450</v>
      </c>
      <c r="E28" s="43">
        <v>9</v>
      </c>
      <c r="F28" s="74">
        <f>D28*E28</f>
        <v>4050</v>
      </c>
      <c r="G28" s="35">
        <v>0</v>
      </c>
      <c r="H28" s="43">
        <v>0</v>
      </c>
      <c r="I28" s="74">
        <f>G28*H28</f>
        <v>0</v>
      </c>
      <c r="J28" s="81">
        <f>SUM(F28,I28)</f>
        <v>4050</v>
      </c>
      <c r="K28" s="34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</row>
    <row r="29" spans="1:19" s="45" customFormat="1" ht="25.5" customHeight="1" x14ac:dyDescent="0.3">
      <c r="A29" s="41" t="s">
        <v>19</v>
      </c>
      <c r="B29" s="42" t="s">
        <v>125</v>
      </c>
      <c r="C29" s="102" t="s">
        <v>126</v>
      </c>
      <c r="D29" s="35">
        <v>365</v>
      </c>
      <c r="E29" s="43">
        <v>1</v>
      </c>
      <c r="F29" s="74">
        <f>D29*E29</f>
        <v>365</v>
      </c>
      <c r="G29" s="35">
        <v>0</v>
      </c>
      <c r="H29" s="43">
        <v>0</v>
      </c>
      <c r="I29" s="74">
        <f t="shared" ref="I29:I31" si="15">G29*H29</f>
        <v>0</v>
      </c>
      <c r="J29" s="81">
        <f t="shared" ref="J29:J30" si="16">SUM(F29,I29)</f>
        <v>365</v>
      </c>
      <c r="K29" s="34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</row>
    <row r="30" spans="1:19" s="45" customFormat="1" ht="25.5" customHeight="1" x14ac:dyDescent="0.3">
      <c r="A30" s="41" t="s">
        <v>20</v>
      </c>
      <c r="B30" s="42"/>
      <c r="C30" s="102"/>
      <c r="D30" s="35">
        <v>0</v>
      </c>
      <c r="E30" s="43">
        <v>0</v>
      </c>
      <c r="F30" s="74">
        <f t="shared" ref="F30:F31" si="17">D30*E30</f>
        <v>0</v>
      </c>
      <c r="G30" s="35">
        <v>0</v>
      </c>
      <c r="H30" s="43">
        <v>0</v>
      </c>
      <c r="I30" s="74">
        <f t="shared" si="15"/>
        <v>0</v>
      </c>
      <c r="J30" s="81">
        <f t="shared" si="16"/>
        <v>0</v>
      </c>
      <c r="K30" s="34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</row>
    <row r="31" spans="1:19" s="45" customFormat="1" ht="25.5" customHeight="1" x14ac:dyDescent="0.3">
      <c r="A31" s="41" t="s">
        <v>12</v>
      </c>
      <c r="B31" s="42"/>
      <c r="C31" s="102"/>
      <c r="D31" s="35">
        <v>0</v>
      </c>
      <c r="E31" s="43">
        <v>0</v>
      </c>
      <c r="F31" s="74">
        <f t="shared" si="17"/>
        <v>0</v>
      </c>
      <c r="G31" s="35">
        <v>0</v>
      </c>
      <c r="H31" s="43">
        <v>0</v>
      </c>
      <c r="I31" s="74">
        <f t="shared" si="15"/>
        <v>0</v>
      </c>
      <c r="J31" s="81">
        <f t="shared" ref="J31" si="18">SUM(F31,I31)</f>
        <v>0</v>
      </c>
      <c r="K31" s="34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</row>
    <row r="32" spans="1:19" s="78" customFormat="1" ht="25.5" customHeight="1" x14ac:dyDescent="0.3">
      <c r="A32" s="73"/>
      <c r="B32" s="109" t="s">
        <v>21</v>
      </c>
      <c r="C32" s="110"/>
      <c r="D32" s="92"/>
      <c r="E32" s="93"/>
      <c r="F32" s="74">
        <f>SUM(F28:F31)</f>
        <v>4415</v>
      </c>
      <c r="G32" s="92"/>
      <c r="H32" s="93"/>
      <c r="I32" s="74">
        <f>SUM(I28:I31)</f>
        <v>0</v>
      </c>
      <c r="J32" s="81">
        <f>SUM(J28:J31)</f>
        <v>4415</v>
      </c>
      <c r="K32" s="75">
        <f>SUM(K28:K31)</f>
        <v>0</v>
      </c>
      <c r="L32" s="74">
        <f>SUM(L28:L31)</f>
        <v>0</v>
      </c>
      <c r="M32" s="74">
        <f>SUM(M28:M31)</f>
        <v>0</v>
      </c>
      <c r="N32" s="74">
        <f t="shared" ref="N32:P32" si="19">SUM(N28:N31)</f>
        <v>0</v>
      </c>
      <c r="O32" s="74">
        <f t="shared" si="19"/>
        <v>0</v>
      </c>
      <c r="P32" s="74">
        <f t="shared" si="19"/>
        <v>0</v>
      </c>
      <c r="Q32" s="74">
        <f>SUM(Q28:Q31)</f>
        <v>0</v>
      </c>
    </row>
    <row r="33" spans="1:17" s="45" customFormat="1" ht="25.5" customHeight="1" x14ac:dyDescent="0.3">
      <c r="A33" s="31" t="s">
        <v>38</v>
      </c>
      <c r="B33" s="38" t="s">
        <v>47</v>
      </c>
      <c r="C33" s="47"/>
      <c r="D33" s="47"/>
      <c r="E33" s="48"/>
      <c r="F33" s="89"/>
      <c r="G33" s="47"/>
      <c r="H33" s="48"/>
      <c r="I33" s="89"/>
      <c r="J33" s="94"/>
      <c r="K33" s="49"/>
      <c r="L33" s="50"/>
      <c r="M33" s="50"/>
      <c r="N33" s="50"/>
      <c r="O33" s="50"/>
      <c r="P33" s="50"/>
      <c r="Q33" s="50"/>
    </row>
    <row r="34" spans="1:17" s="45" customFormat="1" ht="25.5" customHeight="1" x14ac:dyDescent="0.3">
      <c r="A34" s="41" t="s">
        <v>22</v>
      </c>
      <c r="B34" s="42" t="s">
        <v>149</v>
      </c>
      <c r="C34" s="102" t="s">
        <v>132</v>
      </c>
      <c r="D34" s="35">
        <v>800</v>
      </c>
      <c r="E34" s="43">
        <v>0.5</v>
      </c>
      <c r="F34" s="74">
        <f>D34*E34</f>
        <v>400</v>
      </c>
      <c r="G34" s="35">
        <v>800</v>
      </c>
      <c r="H34" s="43">
        <v>0.5</v>
      </c>
      <c r="I34" s="74">
        <f>G34*H34</f>
        <v>400</v>
      </c>
      <c r="J34" s="81">
        <f>SUM(F34,I34)</f>
        <v>800</v>
      </c>
      <c r="K34" s="34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</row>
    <row r="35" spans="1:17" s="45" customFormat="1" ht="25.5" customHeight="1" x14ac:dyDescent="0.3">
      <c r="A35" s="41" t="s">
        <v>23</v>
      </c>
      <c r="B35" s="42" t="s">
        <v>133</v>
      </c>
      <c r="C35" s="102" t="s">
        <v>144</v>
      </c>
      <c r="D35" s="35">
        <v>145</v>
      </c>
      <c r="E35" s="43">
        <v>8</v>
      </c>
      <c r="F35" s="74">
        <f>D35*E35</f>
        <v>1160</v>
      </c>
      <c r="G35" s="35">
        <v>145</v>
      </c>
      <c r="H35" s="43">
        <v>2</v>
      </c>
      <c r="I35" s="74">
        <f>G35*H35</f>
        <v>290</v>
      </c>
      <c r="J35" s="81">
        <f t="shared" ref="J35:J36" si="20">SUM(F35,I35)</f>
        <v>1450</v>
      </c>
      <c r="K35" s="34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</row>
    <row r="36" spans="1:17" s="36" customFormat="1" ht="25.5" customHeight="1" x14ac:dyDescent="0.3">
      <c r="A36" s="51" t="s">
        <v>24</v>
      </c>
      <c r="B36" s="42" t="s">
        <v>134</v>
      </c>
      <c r="C36" s="102" t="s">
        <v>135</v>
      </c>
      <c r="D36" s="35">
        <v>121.9</v>
      </c>
      <c r="E36" s="43">
        <v>1</v>
      </c>
      <c r="F36" s="74">
        <f>D36*E36</f>
        <v>121.9</v>
      </c>
      <c r="G36" s="35">
        <v>0</v>
      </c>
      <c r="H36" s="43">
        <v>0</v>
      </c>
      <c r="I36" s="74">
        <f t="shared" ref="I36:I37" si="21">G36*H36</f>
        <v>0</v>
      </c>
      <c r="J36" s="81">
        <f t="shared" si="20"/>
        <v>121.9</v>
      </c>
      <c r="K36" s="34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</row>
    <row r="37" spans="1:17" s="36" customFormat="1" ht="25.5" customHeight="1" x14ac:dyDescent="0.3">
      <c r="A37" s="51" t="s">
        <v>12</v>
      </c>
      <c r="B37" s="42"/>
      <c r="C37" s="102"/>
      <c r="D37" s="35">
        <v>0</v>
      </c>
      <c r="E37" s="43">
        <v>0</v>
      </c>
      <c r="F37" s="74">
        <f>D37*E37</f>
        <v>0</v>
      </c>
      <c r="G37" s="35">
        <v>0</v>
      </c>
      <c r="H37" s="43">
        <v>0</v>
      </c>
      <c r="I37" s="74">
        <f t="shared" si="21"/>
        <v>0</v>
      </c>
      <c r="J37" s="81">
        <f t="shared" ref="J37" si="22">SUM(F37,I37)</f>
        <v>0</v>
      </c>
      <c r="K37" s="34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</row>
    <row r="38" spans="1:17" s="79" customFormat="1" ht="25.5" customHeight="1" x14ac:dyDescent="0.3">
      <c r="A38" s="73"/>
      <c r="B38" s="109" t="s">
        <v>25</v>
      </c>
      <c r="C38" s="110"/>
      <c r="D38" s="92"/>
      <c r="E38" s="92"/>
      <c r="F38" s="74">
        <f>SUM(F34:F37)</f>
        <v>1681.9</v>
      </c>
      <c r="G38" s="92"/>
      <c r="H38" s="92"/>
      <c r="I38" s="74">
        <f>SUM(I34:I37)</f>
        <v>690</v>
      </c>
      <c r="J38" s="81">
        <f>SUM(J34:J37)</f>
        <v>2371.9</v>
      </c>
      <c r="K38" s="75">
        <f t="shared" ref="K38:Q38" si="23">SUM(K34:K37)</f>
        <v>0</v>
      </c>
      <c r="L38" s="74">
        <f t="shared" si="23"/>
        <v>0</v>
      </c>
      <c r="M38" s="74">
        <f t="shared" si="23"/>
        <v>0</v>
      </c>
      <c r="N38" s="74">
        <f t="shared" si="23"/>
        <v>0</v>
      </c>
      <c r="O38" s="74">
        <f t="shared" si="23"/>
        <v>0</v>
      </c>
      <c r="P38" s="74">
        <f t="shared" si="23"/>
        <v>0</v>
      </c>
      <c r="Q38" s="74">
        <f t="shared" si="23"/>
        <v>0</v>
      </c>
    </row>
    <row r="39" spans="1:17" s="45" customFormat="1" ht="25.5" customHeight="1" x14ac:dyDescent="0.3">
      <c r="A39" s="31" t="s">
        <v>96</v>
      </c>
      <c r="B39" s="38" t="s">
        <v>136</v>
      </c>
      <c r="C39" s="47"/>
      <c r="D39" s="47"/>
      <c r="E39" s="48"/>
      <c r="F39" s="89"/>
      <c r="G39" s="47"/>
      <c r="H39" s="48"/>
      <c r="I39" s="89"/>
      <c r="J39" s="94"/>
      <c r="K39" s="49"/>
      <c r="L39" s="50"/>
      <c r="M39" s="50"/>
      <c r="N39" s="50"/>
      <c r="O39" s="50"/>
      <c r="P39" s="50"/>
      <c r="Q39" s="50"/>
    </row>
    <row r="40" spans="1:17" s="45" customFormat="1" ht="25.5" customHeight="1" x14ac:dyDescent="0.3">
      <c r="A40" s="41" t="s">
        <v>97</v>
      </c>
      <c r="B40" s="42" t="s">
        <v>137</v>
      </c>
      <c r="C40" s="102" t="s">
        <v>155</v>
      </c>
      <c r="D40" s="35">
        <v>300</v>
      </c>
      <c r="E40" s="43">
        <v>1</v>
      </c>
      <c r="F40" s="74">
        <f>D40*E40</f>
        <v>300</v>
      </c>
      <c r="G40" s="35">
        <v>0</v>
      </c>
      <c r="H40" s="43">
        <v>0</v>
      </c>
      <c r="I40" s="74">
        <f>G40*H40</f>
        <v>0</v>
      </c>
      <c r="J40" s="81">
        <f>SUM(F40,I40)</f>
        <v>300</v>
      </c>
      <c r="K40" s="34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</row>
    <row r="41" spans="1:17" s="45" customFormat="1" ht="25.5" customHeight="1" x14ac:dyDescent="0.3">
      <c r="A41" s="41" t="s">
        <v>98</v>
      </c>
      <c r="B41" s="42" t="s">
        <v>138</v>
      </c>
      <c r="C41" s="102" t="s">
        <v>139</v>
      </c>
      <c r="D41" s="35">
        <v>145</v>
      </c>
      <c r="E41" s="43">
        <v>1</v>
      </c>
      <c r="F41" s="74">
        <f>D41*E41</f>
        <v>145</v>
      </c>
      <c r="G41" s="35">
        <v>145</v>
      </c>
      <c r="H41" s="43">
        <v>0.5</v>
      </c>
      <c r="I41" s="74">
        <f>G41*H41</f>
        <v>72.5</v>
      </c>
      <c r="J41" s="81">
        <f t="shared" ref="J41:J42" si="24">SUM(F41,I41)</f>
        <v>217.5</v>
      </c>
      <c r="K41" s="34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</row>
    <row r="42" spans="1:17" s="36" customFormat="1" ht="25.5" customHeight="1" x14ac:dyDescent="0.3">
      <c r="A42" s="51" t="s">
        <v>99</v>
      </c>
      <c r="B42" s="42" t="s">
        <v>140</v>
      </c>
      <c r="C42" s="102" t="s">
        <v>156</v>
      </c>
      <c r="D42" s="35">
        <v>600</v>
      </c>
      <c r="E42" s="43">
        <v>1</v>
      </c>
      <c r="F42" s="74">
        <f>D42*E42</f>
        <v>600</v>
      </c>
      <c r="G42" s="35">
        <v>0</v>
      </c>
      <c r="H42" s="43">
        <v>0</v>
      </c>
      <c r="I42" s="74">
        <f t="shared" ref="I42:I43" si="25">G42*H42</f>
        <v>0</v>
      </c>
      <c r="J42" s="81">
        <f t="shared" si="24"/>
        <v>600</v>
      </c>
      <c r="K42" s="34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</row>
    <row r="43" spans="1:17" s="36" customFormat="1" ht="25.5" customHeight="1" x14ac:dyDescent="0.3">
      <c r="A43" s="51" t="s">
        <v>141</v>
      </c>
      <c r="B43" s="42" t="s">
        <v>143</v>
      </c>
      <c r="C43" s="102" t="s">
        <v>142</v>
      </c>
      <c r="D43" s="35">
        <v>120</v>
      </c>
      <c r="E43" s="43">
        <v>6</v>
      </c>
      <c r="F43" s="74">
        <f>D43*E43</f>
        <v>720</v>
      </c>
      <c r="G43" s="35">
        <v>0</v>
      </c>
      <c r="H43" s="43">
        <v>0</v>
      </c>
      <c r="I43" s="74">
        <f t="shared" si="25"/>
        <v>0</v>
      </c>
      <c r="J43" s="81">
        <f t="shared" ref="J43" si="26">SUM(F43,I43)</f>
        <v>720</v>
      </c>
      <c r="K43" s="34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</row>
    <row r="44" spans="1:17" s="79" customFormat="1" ht="25.5" customHeight="1" x14ac:dyDescent="0.3">
      <c r="A44" s="73"/>
      <c r="B44" s="109" t="s">
        <v>100</v>
      </c>
      <c r="C44" s="110"/>
      <c r="D44" s="92"/>
      <c r="E44" s="92"/>
      <c r="F44" s="74">
        <f>SUM(F40:F43)</f>
        <v>1765</v>
      </c>
      <c r="G44" s="92"/>
      <c r="H44" s="92"/>
      <c r="I44" s="74">
        <f>SUM(I40:I43)</f>
        <v>72.5</v>
      </c>
      <c r="J44" s="81">
        <f>SUM(J40:J43)</f>
        <v>1837.5</v>
      </c>
      <c r="K44" s="75">
        <f t="shared" ref="K44:Q44" si="27">SUM(K40:K43)</f>
        <v>0</v>
      </c>
      <c r="L44" s="74">
        <f t="shared" si="27"/>
        <v>0</v>
      </c>
      <c r="M44" s="74">
        <f t="shared" si="27"/>
        <v>0</v>
      </c>
      <c r="N44" s="74">
        <f t="shared" si="27"/>
        <v>0</v>
      </c>
      <c r="O44" s="74">
        <f t="shared" si="27"/>
        <v>0</v>
      </c>
      <c r="P44" s="74">
        <f t="shared" si="27"/>
        <v>0</v>
      </c>
      <c r="Q44" s="74">
        <f t="shared" si="27"/>
        <v>0</v>
      </c>
    </row>
    <row r="45" spans="1:17" s="83" customFormat="1" ht="25.5" customHeight="1" x14ac:dyDescent="0.3">
      <c r="A45" s="80"/>
      <c r="B45" s="112" t="s">
        <v>26</v>
      </c>
      <c r="C45" s="113"/>
      <c r="D45" s="113"/>
      <c r="E45" s="113"/>
      <c r="F45" s="81">
        <f>SUM(F14,F20,F26,F32,F38,F44)</f>
        <v>30385.54</v>
      </c>
      <c r="G45" s="81"/>
      <c r="H45" s="81"/>
      <c r="I45" s="81">
        <f>SUM(I14,I20,I26,I32,I38,I44)</f>
        <v>6571.46</v>
      </c>
      <c r="J45" s="81">
        <f>SUM(J14,J20,J26,J32,J38,J44)</f>
        <v>36957</v>
      </c>
      <c r="K45" s="81">
        <f t="shared" ref="K45:Q45" si="28">SUM(K14,K20,K26,K32,K38,K44)</f>
        <v>0</v>
      </c>
      <c r="L45" s="81">
        <f t="shared" si="28"/>
        <v>0</v>
      </c>
      <c r="M45" s="81">
        <f t="shared" si="28"/>
        <v>0</v>
      </c>
      <c r="N45" s="81">
        <f t="shared" si="28"/>
        <v>0</v>
      </c>
      <c r="O45" s="81">
        <f t="shared" si="28"/>
        <v>0</v>
      </c>
      <c r="P45" s="81">
        <f t="shared" si="28"/>
        <v>0</v>
      </c>
      <c r="Q45" s="81">
        <f t="shared" si="28"/>
        <v>0</v>
      </c>
    </row>
    <row r="46" spans="1:17" ht="10.5" customHeight="1" x14ac:dyDescent="0.3">
      <c r="A46" s="28"/>
    </row>
    <row r="47" spans="1:17" s="79" customFormat="1" ht="25.5" customHeight="1" x14ac:dyDescent="0.3">
      <c r="A47" s="84" t="s">
        <v>79</v>
      </c>
      <c r="B47" s="96" t="s">
        <v>77</v>
      </c>
      <c r="C47" s="96"/>
      <c r="D47" s="96"/>
      <c r="E47" s="96"/>
      <c r="F47" s="96"/>
      <c r="G47" s="85"/>
      <c r="H47" s="85"/>
      <c r="I47" s="85"/>
      <c r="J47" s="86"/>
      <c r="K47" s="87"/>
      <c r="L47" s="88"/>
      <c r="M47" s="88"/>
      <c r="N47" s="88"/>
      <c r="O47" s="88"/>
      <c r="P47" s="88"/>
      <c r="Q47" s="88"/>
    </row>
    <row r="48" spans="1:17" s="44" customFormat="1" ht="25.5" customHeight="1" x14ac:dyDescent="0.3">
      <c r="A48" s="41" t="s">
        <v>8</v>
      </c>
      <c r="B48" s="42" t="s">
        <v>80</v>
      </c>
      <c r="C48" s="102" t="s">
        <v>147</v>
      </c>
      <c r="D48" s="35">
        <v>1500</v>
      </c>
      <c r="E48" s="35">
        <v>1</v>
      </c>
      <c r="F48" s="74">
        <f>D48*E48</f>
        <v>1500</v>
      </c>
      <c r="G48" s="35">
        <v>500</v>
      </c>
      <c r="H48" s="35">
        <v>1</v>
      </c>
      <c r="I48" s="74">
        <f>G48*H48</f>
        <v>500</v>
      </c>
      <c r="J48" s="81">
        <f t="shared" ref="J48:J50" si="29">SUM(F48,I48)</f>
        <v>2000</v>
      </c>
      <c r="K48" s="34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</row>
    <row r="49" spans="1:17" s="45" customFormat="1" ht="25.5" customHeight="1" x14ac:dyDescent="0.3">
      <c r="A49" s="41" t="s">
        <v>31</v>
      </c>
      <c r="B49" s="42" t="s">
        <v>81</v>
      </c>
      <c r="C49" s="102" t="s">
        <v>151</v>
      </c>
      <c r="D49" s="35">
        <v>10000</v>
      </c>
      <c r="E49" s="35">
        <v>1</v>
      </c>
      <c r="F49" s="74">
        <f t="shared" ref="F49:F50" si="30">D49*E49</f>
        <v>10000</v>
      </c>
      <c r="G49" s="35">
        <v>0</v>
      </c>
      <c r="H49" s="35">
        <v>0</v>
      </c>
      <c r="I49" s="74">
        <f t="shared" ref="I49:I50" si="31">G49*H49</f>
        <v>0</v>
      </c>
      <c r="J49" s="81">
        <f t="shared" si="29"/>
        <v>10000</v>
      </c>
      <c r="K49" s="34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</row>
    <row r="50" spans="1:17" s="45" customFormat="1" ht="25.5" customHeight="1" x14ac:dyDescent="0.3">
      <c r="A50" s="41" t="s">
        <v>35</v>
      </c>
      <c r="B50" s="42"/>
      <c r="C50" s="102"/>
      <c r="D50" s="35">
        <v>0</v>
      </c>
      <c r="E50" s="35">
        <v>0</v>
      </c>
      <c r="F50" s="74">
        <f t="shared" si="30"/>
        <v>0</v>
      </c>
      <c r="G50" s="35">
        <v>0</v>
      </c>
      <c r="H50" s="35">
        <v>0</v>
      </c>
      <c r="I50" s="74">
        <f t="shared" si="31"/>
        <v>0</v>
      </c>
      <c r="J50" s="81">
        <f t="shared" si="29"/>
        <v>0</v>
      </c>
      <c r="K50" s="34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</row>
    <row r="51" spans="1:17" s="45" customFormat="1" ht="25.5" customHeight="1" x14ac:dyDescent="0.3">
      <c r="A51" s="41" t="s">
        <v>12</v>
      </c>
      <c r="B51" s="42"/>
      <c r="C51" s="102"/>
      <c r="D51" s="35">
        <v>0</v>
      </c>
      <c r="E51" s="35">
        <v>0</v>
      </c>
      <c r="F51" s="74">
        <f t="shared" ref="F51" si="32">D51*E51</f>
        <v>0</v>
      </c>
      <c r="G51" s="35">
        <v>0</v>
      </c>
      <c r="H51" s="35">
        <v>0</v>
      </c>
      <c r="I51" s="74">
        <f t="shared" ref="I51" si="33">G51*H51</f>
        <v>0</v>
      </c>
      <c r="J51" s="81">
        <f t="shared" ref="J51" si="34">SUM(F51,I51)</f>
        <v>0</v>
      </c>
      <c r="K51" s="34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</row>
    <row r="52" spans="1:17" s="83" customFormat="1" ht="25.5" customHeight="1" x14ac:dyDescent="0.3">
      <c r="A52" s="80"/>
      <c r="B52" s="112" t="s">
        <v>85</v>
      </c>
      <c r="C52" s="113"/>
      <c r="D52" s="113"/>
      <c r="E52" s="113"/>
      <c r="F52" s="81">
        <f>SUM(F48:F51)</f>
        <v>11500</v>
      </c>
      <c r="G52" s="81"/>
      <c r="H52" s="81"/>
      <c r="I52" s="81">
        <f>SUM(I48:I51)</f>
        <v>500</v>
      </c>
      <c r="J52" s="81">
        <f>SUM(J48:J51)</f>
        <v>12000</v>
      </c>
      <c r="K52" s="82">
        <f t="shared" ref="K52:Q52" si="35">SUM(K48:K51)</f>
        <v>0</v>
      </c>
      <c r="L52" s="81">
        <f t="shared" si="35"/>
        <v>0</v>
      </c>
      <c r="M52" s="81">
        <f t="shared" si="35"/>
        <v>0</v>
      </c>
      <c r="N52" s="81">
        <f t="shared" si="35"/>
        <v>0</v>
      </c>
      <c r="O52" s="81">
        <f t="shared" si="35"/>
        <v>0</v>
      </c>
      <c r="P52" s="81">
        <f t="shared" si="35"/>
        <v>0</v>
      </c>
      <c r="Q52" s="81">
        <f t="shared" si="35"/>
        <v>0</v>
      </c>
    </row>
    <row r="53" spans="1:17" ht="10.5" customHeight="1" x14ac:dyDescent="0.3">
      <c r="A53" s="28"/>
    </row>
    <row r="54" spans="1:17" s="83" customFormat="1" ht="25.5" customHeight="1" x14ac:dyDescent="0.3">
      <c r="A54" s="97"/>
      <c r="B54" s="98" t="str">
        <f>C2</f>
        <v>Hessen tanzt!</v>
      </c>
      <c r="C54" s="107" t="s">
        <v>91</v>
      </c>
      <c r="D54" s="107"/>
      <c r="E54" s="108"/>
      <c r="F54" s="99">
        <f>F45-F52</f>
        <v>18885.54</v>
      </c>
      <c r="G54" s="100"/>
      <c r="H54" s="100"/>
      <c r="I54" s="99">
        <f t="shared" ref="I54:J54" si="36">I45-I52</f>
        <v>6071.46</v>
      </c>
      <c r="J54" s="99">
        <f t="shared" si="36"/>
        <v>24957</v>
      </c>
      <c r="K54" s="100">
        <f t="shared" ref="K54:Q54" si="37">K52-K45</f>
        <v>0</v>
      </c>
      <c r="L54" s="99">
        <f t="shared" si="37"/>
        <v>0</v>
      </c>
      <c r="M54" s="99">
        <f t="shared" si="37"/>
        <v>0</v>
      </c>
      <c r="N54" s="99">
        <f t="shared" si="37"/>
        <v>0</v>
      </c>
      <c r="O54" s="99">
        <f t="shared" si="37"/>
        <v>0</v>
      </c>
      <c r="P54" s="99">
        <f t="shared" si="37"/>
        <v>0</v>
      </c>
      <c r="Q54" s="99">
        <f t="shared" si="37"/>
        <v>0</v>
      </c>
    </row>
  </sheetData>
  <sheetProtection algorithmName="SHA-512" hashValue="z+O7f1YVUi/YKcWasnNrH7/Bc8hhCn1ZyYZEqw7N7vBGOsNeNY6yHWRv24seZNYqZJ8V5coEOjElL+pHyUzWpg==" saltValue="MSfnAG3tgFb2jnVkjZRupw==" spinCount="100000" sheet="1" insertRows="0" deleteRows="0"/>
  <mergeCells count="11">
    <mergeCell ref="B32:C32"/>
    <mergeCell ref="D2:E2"/>
    <mergeCell ref="G2:H2"/>
    <mergeCell ref="B14:C14"/>
    <mergeCell ref="B20:C20"/>
    <mergeCell ref="B26:C26"/>
    <mergeCell ref="B38:C38"/>
    <mergeCell ref="B44:C44"/>
    <mergeCell ref="B45:E45"/>
    <mergeCell ref="B52:E52"/>
    <mergeCell ref="C54:E54"/>
  </mergeCells>
  <pageMargins left="0.7" right="0.7" top="0.78740157499999996" bottom="0.78740157499999996" header="0.3" footer="0.3"/>
  <pageSetup paperSize="9" scale="4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Bitte auswählen" error="Förderlinie A: 5.000 bis 25.000 Euro_x000a_Förderlinie B: bis 50.000 Euro/Jahr" promptTitle="Bitte auswählen" prompt="Förderlinie A: 5.000 bis 25.000 Euro_x000a_Förderlinie B: bis 50.000 Euro/Jahr" xr:uid="{50E19A57-B30B-4C71-AC27-1FA600C49EC8}">
          <x14:formula1>
            <xm:f>Parameter!$B$2:$B$3</xm:f>
          </x14:formula1>
          <xm:sqref>D4</xm:sqref>
        </x14:dataValidation>
        <x14:dataValidation type="list" allowBlank="1" showInputMessage="1" showErrorMessage="1" errorTitle="Bitte auswählen" error="Sind Sie vorsteuer-abzugsberechtigt? -&gt; Nettoabrechnung_x000a_Nicht vorsteuer-abzugsberechtigt? -&gt; Bruttoabrechnung" promptTitle="Bitte auswählen" prompt="Sind Sie vorsteuer-abzugsberechtigt? -&gt; Nettoabrechnung_x000a_Nicht vorsteuer-abzugsberechtigt? -&gt; Bruttoabrechnung" xr:uid="{CD5CBF13-F68A-46F8-87B2-65412513E395}">
          <x14:formula1>
            <xm:f>Parameter!$A$2:$A$3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7938-9C37-4A26-918F-2D231BD15AD5}">
  <dimension ref="A1:D15"/>
  <sheetViews>
    <sheetView workbookViewId="0">
      <selection activeCell="B3" sqref="B3"/>
    </sheetView>
  </sheetViews>
  <sheetFormatPr baseColWidth="10" defaultRowHeight="14.4" x14ac:dyDescent="0.3"/>
  <cols>
    <col min="1" max="1" width="11.33203125" bestFit="1" customWidth="1"/>
    <col min="2" max="2" width="12.109375" bestFit="1" customWidth="1"/>
    <col min="3" max="3" width="39.33203125" style="4" hidden="1" customWidth="1"/>
    <col min="4" max="4" width="51.6640625" hidden="1" customWidth="1"/>
  </cols>
  <sheetData>
    <row r="1" spans="1:4" s="1" customFormat="1" x14ac:dyDescent="0.3">
      <c r="A1" s="1" t="s">
        <v>49</v>
      </c>
      <c r="B1" s="1" t="s">
        <v>101</v>
      </c>
      <c r="C1" s="2" t="s">
        <v>50</v>
      </c>
      <c r="D1" s="1" t="s">
        <v>64</v>
      </c>
    </row>
    <row r="2" spans="1:4" x14ac:dyDescent="0.3">
      <c r="A2" t="s">
        <v>27</v>
      </c>
      <c r="B2" t="s">
        <v>50</v>
      </c>
      <c r="C2" s="3" t="s">
        <v>51</v>
      </c>
      <c r="D2" s="3" t="s">
        <v>73</v>
      </c>
    </row>
    <row r="3" spans="1:4" x14ac:dyDescent="0.3">
      <c r="A3" t="s">
        <v>28</v>
      </c>
      <c r="B3" t="s">
        <v>64</v>
      </c>
      <c r="C3" s="3" t="s">
        <v>72</v>
      </c>
      <c r="D3" s="3" t="s">
        <v>72</v>
      </c>
    </row>
    <row r="4" spans="1:4" x14ac:dyDescent="0.3">
      <c r="C4" s="3" t="s">
        <v>52</v>
      </c>
      <c r="D4" s="3" t="s">
        <v>65</v>
      </c>
    </row>
    <row r="5" spans="1:4" x14ac:dyDescent="0.3">
      <c r="C5" s="3" t="s">
        <v>53</v>
      </c>
      <c r="D5" s="3" t="s">
        <v>66</v>
      </c>
    </row>
    <row r="6" spans="1:4" x14ac:dyDescent="0.3">
      <c r="C6" s="3" t="s">
        <v>54</v>
      </c>
      <c r="D6" s="3" t="s">
        <v>67</v>
      </c>
    </row>
    <row r="7" spans="1:4" x14ac:dyDescent="0.3">
      <c r="C7" s="3" t="s">
        <v>55</v>
      </c>
      <c r="D7" s="3" t="s">
        <v>68</v>
      </c>
    </row>
    <row r="8" spans="1:4" x14ac:dyDescent="0.3">
      <c r="C8" s="3" t="s">
        <v>56</v>
      </c>
      <c r="D8" s="3" t="s">
        <v>69</v>
      </c>
    </row>
    <row r="9" spans="1:4" x14ac:dyDescent="0.3">
      <c r="C9" s="3" t="s">
        <v>57</v>
      </c>
      <c r="D9" s="3" t="s">
        <v>59</v>
      </c>
    </row>
    <row r="10" spans="1:4" x14ac:dyDescent="0.3">
      <c r="C10" s="3" t="s">
        <v>58</v>
      </c>
      <c r="D10" s="3" t="s">
        <v>74</v>
      </c>
    </row>
    <row r="11" spans="1:4" x14ac:dyDescent="0.3">
      <c r="C11" s="3" t="s">
        <v>59</v>
      </c>
      <c r="D11" s="3" t="s">
        <v>70</v>
      </c>
    </row>
    <row r="12" spans="1:4" x14ac:dyDescent="0.3">
      <c r="C12" s="3" t="s">
        <v>75</v>
      </c>
      <c r="D12" s="3" t="s">
        <v>60</v>
      </c>
    </row>
    <row r="13" spans="1:4" x14ac:dyDescent="0.3">
      <c r="C13" s="3" t="s">
        <v>61</v>
      </c>
      <c r="D13" s="3" t="s">
        <v>61</v>
      </c>
    </row>
    <row r="14" spans="1:4" x14ac:dyDescent="0.3">
      <c r="C14" s="3" t="s">
        <v>62</v>
      </c>
      <c r="D14" s="3" t="s">
        <v>62</v>
      </c>
    </row>
    <row r="15" spans="1:4" x14ac:dyDescent="0.3">
      <c r="C15" s="3" t="s">
        <v>63</v>
      </c>
      <c r="D15" s="3" t="s">
        <v>71</v>
      </c>
    </row>
  </sheetData>
  <sheetProtection algorithmName="SHA-512" hashValue="kLO1eLd+uuath7NaAA+xEFMcR0JaqrkpNDf0kAe8mv4dS4xSQ/+1uxPqiyvumbDDS9pvOneOiZYPz90QpJ26Fg==" saltValue="iQGNXl4V+U3YjjvRHMQXr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Finanzierungsplan</vt:lpstr>
      <vt:lpstr>Beispielfinanzierungsplan</vt:lpstr>
      <vt:lpstr>Parameter</vt:lpstr>
      <vt:lpstr>Beispielfinanzierungsplan!Druckbereich</vt:lpstr>
      <vt:lpstr>Finanzierungsplan!Druckbereich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Constanze Meinhold (Bureau Ritter)</dc:creator>
  <cp:lastModifiedBy>Claudia</cp:lastModifiedBy>
  <cp:lastPrinted>2024-11-15T08:18:09Z</cp:lastPrinted>
  <dcterms:created xsi:type="dcterms:W3CDTF">2024-10-23T08:09:22Z</dcterms:created>
  <dcterms:modified xsi:type="dcterms:W3CDTF">2024-11-27T14:14:29Z</dcterms:modified>
</cp:coreProperties>
</file>